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680" windowWidth="23250" windowHeight="13740"/>
  </bookViews>
  <sheets>
    <sheet name="附件1虎门镇" sheetId="4" r:id="rId1"/>
    <sheet name="附件2沙田镇" sheetId="5" r:id="rId2"/>
    <sheet name="附件3长安镇" sheetId="6" r:id="rId3"/>
    <sheet name="Sheet1" sheetId="1" r:id="rId4"/>
    <sheet name="Sheet2" sheetId="2" r:id="rId5"/>
    <sheet name="Sheet3" sheetId="3" r:id="rId6"/>
  </sheets>
  <definedNames>
    <definedName name="_xlnm._FilterDatabase" localSheetId="0" hidden="1">附件1虎门镇!$A$3:$J$27</definedName>
    <definedName name="_xlnm._FilterDatabase" localSheetId="1" hidden="1">附件2沙田镇!$A$3:$G$72</definedName>
    <definedName name="_xlnm._FilterDatabase" localSheetId="2" hidden="1">附件3长安镇!$A$3:$G$3</definedName>
    <definedName name="_xlnm.Print_Area" localSheetId="0">附件1虎门镇!$A$1:$G$27</definedName>
    <definedName name="_xlnm.Print_Area" localSheetId="1">附件2沙田镇!$A$1:$G$73</definedName>
    <definedName name="_xlnm.Print_Area" localSheetId="2">附件3长安镇!$A$1:$H$17</definedName>
  </definedNames>
  <calcPr calcId="125725"/>
</workbook>
</file>

<file path=xl/calcChain.xml><?xml version="1.0" encoding="utf-8"?>
<calcChain xmlns="http://schemas.openxmlformats.org/spreadsheetml/2006/main">
  <c r="I22" i="2"/>
  <c r="I15"/>
  <c r="I14"/>
  <c r="I19"/>
  <c r="I20"/>
  <c r="I18"/>
  <c r="E15"/>
  <c r="E14"/>
  <c r="E17"/>
  <c r="E16"/>
  <c r="E6"/>
  <c r="E5"/>
  <c r="E27" i="4"/>
  <c r="E73" i="5"/>
  <c r="E5" i="6"/>
  <c r="K72" i="5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<sst xmlns="http://schemas.openxmlformats.org/spreadsheetml/2006/main" count="519" uniqueCount="226">
  <si>
    <t>序号</t>
    <phoneticPr fontId="6" type="noConversion"/>
  </si>
  <si>
    <t>船名号</t>
  </si>
  <si>
    <t>渔船所有人姓名
（身份证号码）</t>
    <phoneticPr fontId="6" type="noConversion"/>
  </si>
  <si>
    <t>船体
材质</t>
    <phoneticPr fontId="6" type="noConversion"/>
  </si>
  <si>
    <t>贴息金额（元）</t>
    <phoneticPr fontId="6" type="noConversion"/>
  </si>
  <si>
    <t>贴息时段</t>
    <phoneticPr fontId="6" type="noConversion"/>
  </si>
  <si>
    <t>所属
镇街</t>
    <phoneticPr fontId="6" type="noConversion"/>
  </si>
  <si>
    <t>粤东莞渔60103</t>
  </si>
  <si>
    <t>陈国强（**************3973）</t>
  </si>
  <si>
    <t>玻璃钢</t>
  </si>
  <si>
    <t>虎门镇</t>
  </si>
  <si>
    <t>粤东莞渔61001</t>
  </si>
  <si>
    <t>吴月彩（**************3980）</t>
  </si>
  <si>
    <t>粤东莞渔61003</t>
  </si>
  <si>
    <t>周敬秋（**************397X）</t>
  </si>
  <si>
    <t>粤东莞渔61006</t>
  </si>
  <si>
    <t>吴灿光（**************3997）</t>
  </si>
  <si>
    <t>粤东莞渔61011</t>
  </si>
  <si>
    <t>吴银好（**************3988）</t>
  </si>
  <si>
    <t>粤东莞渔61012</t>
  </si>
  <si>
    <t>邓润全（**************3991）</t>
  </si>
  <si>
    <t>粤东莞渔61016</t>
  </si>
  <si>
    <t>陈文龙（**************3975）</t>
  </si>
  <si>
    <t>粤东莞渔61018</t>
  </si>
  <si>
    <t>张志伟（**************3978）</t>
  </si>
  <si>
    <t>粤东莞渔61023</t>
  </si>
  <si>
    <t>吴树敏（**************3973）</t>
  </si>
  <si>
    <t>粤东莞渔61033</t>
  </si>
  <si>
    <t>谭丽娟（**************4008）</t>
  </si>
  <si>
    <t>粤东莞渔91008</t>
  </si>
  <si>
    <t>邓炳林（**************3979）</t>
  </si>
  <si>
    <t>钢质</t>
  </si>
  <si>
    <t>粤东莞渔61048</t>
  </si>
  <si>
    <t>粤东莞渔61019</t>
  </si>
  <si>
    <t>梁金妹
（**************3987）</t>
  </si>
  <si>
    <t>粤东莞渔61017</t>
  </si>
  <si>
    <t>陈永雄
（**************3973）</t>
  </si>
  <si>
    <t>粤东莞渔61005</t>
  </si>
  <si>
    <t>骆小红
（**************4328）</t>
  </si>
  <si>
    <t>粤东莞渔61078</t>
  </si>
  <si>
    <t>吴家劲
（**************3976）</t>
  </si>
  <si>
    <t>合计</t>
    <phoneticPr fontId="4" type="noConversion"/>
  </si>
  <si>
    <t>第一轮支付金额（元）</t>
    <phoneticPr fontId="4" type="noConversion"/>
  </si>
  <si>
    <t>粤东莞渔62001</t>
    <phoneticPr fontId="6" type="noConversion"/>
  </si>
  <si>
    <t>粤东莞渔62002</t>
  </si>
  <si>
    <t>何德明（**************3972）</t>
    <phoneticPr fontId="4" type="noConversion"/>
  </si>
  <si>
    <t>粤东莞渔62003</t>
    <phoneticPr fontId="6" type="noConversion"/>
  </si>
  <si>
    <t>梁洪
（**************3977）</t>
    <phoneticPr fontId="6" type="noConversion"/>
  </si>
  <si>
    <t>粤东莞渔62006</t>
    <phoneticPr fontId="4" type="noConversion"/>
  </si>
  <si>
    <t>吴树平
（**************3970）</t>
    <phoneticPr fontId="4" type="noConversion"/>
  </si>
  <si>
    <t>粤东莞渔62008</t>
    <phoneticPr fontId="6" type="noConversion"/>
  </si>
  <si>
    <t>何连福
（**************3978）</t>
    <phoneticPr fontId="6" type="noConversion"/>
  </si>
  <si>
    <t>粤东莞渔62009</t>
    <phoneticPr fontId="6" type="noConversion"/>
  </si>
  <si>
    <t>何永洪
（**************3977）</t>
    <phoneticPr fontId="4" type="noConversion"/>
  </si>
  <si>
    <t>粤东莞渔62011</t>
    <phoneticPr fontId="6" type="noConversion"/>
  </si>
  <si>
    <t>林伟明
（**************3971）</t>
    <phoneticPr fontId="6" type="noConversion"/>
  </si>
  <si>
    <t>粤东莞渔62012</t>
    <phoneticPr fontId="4" type="noConversion"/>
  </si>
  <si>
    <t>林年有
（**************3999）</t>
    <phoneticPr fontId="4" type="noConversion"/>
  </si>
  <si>
    <t>粤东莞渔62013</t>
    <phoneticPr fontId="6" type="noConversion"/>
  </si>
  <si>
    <t>粤东莞渔92001</t>
  </si>
  <si>
    <t>粤东莞渔92002</t>
  </si>
  <si>
    <t>粤东莞渔92003</t>
  </si>
  <si>
    <t>粤东莞渔92008</t>
  </si>
  <si>
    <t>粤东莞渔92011</t>
  </si>
  <si>
    <t>何志强
（**************3977）</t>
    <phoneticPr fontId="6" type="noConversion"/>
  </si>
  <si>
    <t>粤东莞渔92016</t>
  </si>
  <si>
    <t>梁美田
（**************3977）</t>
    <phoneticPr fontId="6" type="noConversion"/>
  </si>
  <si>
    <t>粤东莞渔92017</t>
    <phoneticPr fontId="6" type="noConversion"/>
  </si>
  <si>
    <t>何满林
（**************3978）</t>
    <phoneticPr fontId="6" type="noConversion"/>
  </si>
  <si>
    <t>粤东莞渔92018</t>
  </si>
  <si>
    <t>梁东
（**************3976）</t>
    <phoneticPr fontId="6" type="noConversion"/>
  </si>
  <si>
    <t>粤东莞渔92019</t>
    <phoneticPr fontId="6" type="noConversion"/>
  </si>
  <si>
    <t>何弟祥
（**************4010）</t>
    <phoneticPr fontId="6" type="noConversion"/>
  </si>
  <si>
    <t>粤东莞渔92020</t>
  </si>
  <si>
    <t>梁平好
（**************3983）</t>
    <phoneticPr fontId="6" type="noConversion"/>
  </si>
  <si>
    <t>粤东莞渔92021</t>
    <phoneticPr fontId="6" type="noConversion"/>
  </si>
  <si>
    <t>周广培
（**************397X）</t>
    <phoneticPr fontId="6" type="noConversion"/>
  </si>
  <si>
    <t>粤东莞渔92022</t>
    <phoneticPr fontId="6" type="noConversion"/>
  </si>
  <si>
    <t>梁丽光
（**************3978）</t>
    <phoneticPr fontId="6" type="noConversion"/>
  </si>
  <si>
    <t>粤东莞渔92023</t>
    <phoneticPr fontId="6" type="noConversion"/>
  </si>
  <si>
    <t>梁有妹
（**************3987）</t>
    <phoneticPr fontId="6" type="noConversion"/>
  </si>
  <si>
    <t>粤东莞渔92026</t>
    <phoneticPr fontId="6" type="noConversion"/>
  </si>
  <si>
    <t>何有弟
（**************3990）</t>
    <phoneticPr fontId="6" type="noConversion"/>
  </si>
  <si>
    <t>粤东莞渔92027</t>
    <phoneticPr fontId="6" type="noConversion"/>
  </si>
  <si>
    <t>郭永洪
（**************397X）</t>
    <phoneticPr fontId="6" type="noConversion"/>
  </si>
  <si>
    <t>粤东莞渔92028</t>
    <phoneticPr fontId="6" type="noConversion"/>
  </si>
  <si>
    <t>吴煦智
（**************3973）</t>
    <phoneticPr fontId="6" type="noConversion"/>
  </si>
  <si>
    <t>粤东莞渔92029</t>
    <phoneticPr fontId="6" type="noConversion"/>
  </si>
  <si>
    <t>梁灶华
（**************3974）</t>
    <phoneticPr fontId="6" type="noConversion"/>
  </si>
  <si>
    <t>粤东莞渔92030</t>
  </si>
  <si>
    <t>吴润有
（**************3971）</t>
    <phoneticPr fontId="6" type="noConversion"/>
  </si>
  <si>
    <t>粤东莞渔92031</t>
    <phoneticPr fontId="6" type="noConversion"/>
  </si>
  <si>
    <t>何森勇
（**************3992）</t>
    <phoneticPr fontId="6" type="noConversion"/>
  </si>
  <si>
    <t>粤东莞渔92032</t>
    <phoneticPr fontId="6" type="noConversion"/>
  </si>
  <si>
    <t>周树森
（**************3970）</t>
    <phoneticPr fontId="6" type="noConversion"/>
  </si>
  <si>
    <t>粤东莞渔92033</t>
  </si>
  <si>
    <t>何有水
（**************397X）</t>
    <phoneticPr fontId="6" type="noConversion"/>
  </si>
  <si>
    <t>粤东莞渔92035</t>
  </si>
  <si>
    <t>周有娣
（**************3987）</t>
    <phoneticPr fontId="6" type="noConversion"/>
  </si>
  <si>
    <t>粤东莞渔92039</t>
  </si>
  <si>
    <t>林雪峰
（**************3973）</t>
    <phoneticPr fontId="6" type="noConversion"/>
  </si>
  <si>
    <t>粤东莞渔92063</t>
    <phoneticPr fontId="6" type="noConversion"/>
  </si>
  <si>
    <t>张瑞英
（**************382X）</t>
    <phoneticPr fontId="6" type="noConversion"/>
  </si>
  <si>
    <t>粤东莞渔92066</t>
    <phoneticPr fontId="6" type="noConversion"/>
  </si>
  <si>
    <t>何润带
（**************397X）</t>
    <phoneticPr fontId="6" type="noConversion"/>
  </si>
  <si>
    <t>粤东莞渔92068</t>
  </si>
  <si>
    <t>叶海滠
（**************0567）</t>
    <phoneticPr fontId="6" type="noConversion"/>
  </si>
  <si>
    <t>粤东莞渔92069</t>
    <phoneticPr fontId="6" type="noConversion"/>
  </si>
  <si>
    <t>郭伟福
（**************3974）</t>
    <phoneticPr fontId="6" type="noConversion"/>
  </si>
  <si>
    <t>粤东莞渔92070</t>
    <phoneticPr fontId="6" type="noConversion"/>
  </si>
  <si>
    <t>何树明
（**************3974）</t>
    <phoneticPr fontId="6" type="noConversion"/>
  </si>
  <si>
    <t>粤东莞渔92072</t>
    <phoneticPr fontId="6" type="noConversion"/>
  </si>
  <si>
    <t>吴桂有
（**************3972）</t>
    <phoneticPr fontId="6" type="noConversion"/>
  </si>
  <si>
    <t>粤东莞渔92076</t>
    <phoneticPr fontId="6" type="noConversion"/>
  </si>
  <si>
    <t>李炳森
（**************3979）</t>
    <phoneticPr fontId="6" type="noConversion"/>
  </si>
  <si>
    <t>粤东莞渔92078</t>
    <phoneticPr fontId="6" type="noConversion"/>
  </si>
  <si>
    <t>何忠文
（**************3971）</t>
    <phoneticPr fontId="6" type="noConversion"/>
  </si>
  <si>
    <t>粤东莞渔92079</t>
    <phoneticPr fontId="6" type="noConversion"/>
  </si>
  <si>
    <t>林金安（**************3994）</t>
    <phoneticPr fontId="6" type="noConversion"/>
  </si>
  <si>
    <t>粤东莞渔92080</t>
    <phoneticPr fontId="6" type="noConversion"/>
  </si>
  <si>
    <t>郭胜喜
（**************397X）</t>
    <phoneticPr fontId="6" type="noConversion"/>
  </si>
  <si>
    <t>粤东莞渔92082</t>
    <phoneticPr fontId="4" type="noConversion"/>
  </si>
  <si>
    <t>梁少华
（**************3972）</t>
    <phoneticPr fontId="4" type="noConversion"/>
  </si>
  <si>
    <t>粤东莞渔92083</t>
    <phoneticPr fontId="6" type="noConversion"/>
  </si>
  <si>
    <t>周子杨（**************3811）</t>
    <phoneticPr fontId="6" type="noConversion"/>
  </si>
  <si>
    <t>粤东莞渔92086</t>
    <phoneticPr fontId="6" type="noConversion"/>
  </si>
  <si>
    <t>林灿坤（**************399X）</t>
    <phoneticPr fontId="6" type="noConversion"/>
  </si>
  <si>
    <t>粤东莞渔92088</t>
    <phoneticPr fontId="6" type="noConversion"/>
  </si>
  <si>
    <t>何福娣
（**************398X）</t>
    <phoneticPr fontId="6" type="noConversion"/>
  </si>
  <si>
    <t>粤东莞渔92089</t>
    <phoneticPr fontId="6" type="noConversion"/>
  </si>
  <si>
    <t>吴锦笑
（**************4064）</t>
    <phoneticPr fontId="6" type="noConversion"/>
  </si>
  <si>
    <t>粤东莞渔92093</t>
    <phoneticPr fontId="6" type="noConversion"/>
  </si>
  <si>
    <t>周杰豪（**************3834）</t>
    <phoneticPr fontId="6" type="noConversion"/>
  </si>
  <si>
    <t>粤东莞渔92096</t>
    <phoneticPr fontId="6" type="noConversion"/>
  </si>
  <si>
    <t>梁伟权（**************3816）</t>
    <phoneticPr fontId="6" type="noConversion"/>
  </si>
  <si>
    <t>粤东莞渔92098</t>
    <phoneticPr fontId="6" type="noConversion"/>
  </si>
  <si>
    <t>梁紫龙（**************385X）</t>
    <phoneticPr fontId="6" type="noConversion"/>
  </si>
  <si>
    <t>粤东莞渔92102</t>
    <phoneticPr fontId="6" type="noConversion"/>
  </si>
  <si>
    <t>周贺超（**************3993）</t>
    <phoneticPr fontId="6" type="noConversion"/>
  </si>
  <si>
    <t>粤东莞渔90009</t>
    <phoneticPr fontId="4" type="noConversion"/>
  </si>
  <si>
    <t>邓敬辉（**************3352）</t>
    <phoneticPr fontId="4" type="noConversion"/>
  </si>
  <si>
    <t>钢质</t>
    <phoneticPr fontId="4" type="noConversion"/>
  </si>
  <si>
    <t>长安镇</t>
    <phoneticPr fontId="4" type="noConversion"/>
  </si>
  <si>
    <t>·</t>
    <phoneticPr fontId="4" type="noConversion"/>
  </si>
  <si>
    <t>陈金沛
（**************3975）</t>
    <phoneticPr fontId="4" type="noConversion"/>
  </si>
  <si>
    <t>粤东莞渔61061</t>
    <phoneticPr fontId="4" type="noConversion"/>
  </si>
  <si>
    <t>吴泽培
（**************3979）</t>
    <phoneticPr fontId="4" type="noConversion"/>
  </si>
  <si>
    <t>粤东莞渔61076</t>
    <phoneticPr fontId="4" type="noConversion"/>
  </si>
  <si>
    <t>陈娇
（**************4003）</t>
    <phoneticPr fontId="4" type="noConversion"/>
  </si>
  <si>
    <t>粤东莞渔61072</t>
    <phoneticPr fontId="11" type="noConversion"/>
  </si>
  <si>
    <t>粤东莞渔61052</t>
    <phoneticPr fontId="11" type="noConversion"/>
  </si>
  <si>
    <t>梁坤贤
（**************3974）</t>
    <phoneticPr fontId="11" type="noConversion"/>
  </si>
  <si>
    <t>粤东莞渔61082</t>
    <phoneticPr fontId="4" type="noConversion"/>
  </si>
  <si>
    <t>吴叶洪
（**************3975）</t>
    <phoneticPr fontId="4" type="noConversion"/>
  </si>
  <si>
    <t>粤东莞渔61083</t>
    <phoneticPr fontId="4" type="noConversion"/>
  </si>
  <si>
    <t>吴振威
（**************3973）</t>
    <phoneticPr fontId="4" type="noConversion"/>
  </si>
  <si>
    <t>粤东莞渔61081</t>
    <phoneticPr fontId="4" type="noConversion"/>
  </si>
  <si>
    <t>何带娣
（**************64020）</t>
    <phoneticPr fontId="4" type="noConversion"/>
  </si>
  <si>
    <t>何家明（**************3819）</t>
    <phoneticPr fontId="6" type="noConversion"/>
  </si>
  <si>
    <t>玻璃钢</t>
    <phoneticPr fontId="6" type="noConversion"/>
  </si>
  <si>
    <t>沙田镇</t>
    <phoneticPr fontId="6" type="noConversion"/>
  </si>
  <si>
    <t>梁耀仔
（**************3975）</t>
    <phoneticPr fontId="6" type="noConversion"/>
  </si>
  <si>
    <t>粤东莞渔62016</t>
    <phoneticPr fontId="4" type="noConversion"/>
  </si>
  <si>
    <t>梁近有
（**************3978）</t>
    <phoneticPr fontId="4" type="noConversion"/>
  </si>
  <si>
    <t>粤东莞渔62018</t>
    <phoneticPr fontId="4" type="noConversion"/>
  </si>
  <si>
    <t>吴润坤
（*************3977）</t>
    <phoneticPr fontId="4" type="noConversion"/>
  </si>
  <si>
    <t>粤东莞渔62028</t>
    <phoneticPr fontId="6" type="noConversion"/>
  </si>
  <si>
    <t>何华有
（**************397X）</t>
    <phoneticPr fontId="6" type="noConversion"/>
  </si>
  <si>
    <t>粤东莞渔62031</t>
    <phoneticPr fontId="4" type="noConversion"/>
  </si>
  <si>
    <t>邓群喜
（**************3980）</t>
    <phoneticPr fontId="4" type="noConversion"/>
  </si>
  <si>
    <t>粤东莞渔62038</t>
    <phoneticPr fontId="6" type="noConversion"/>
  </si>
  <si>
    <t>何有弟
（**************3979）</t>
    <phoneticPr fontId="6" type="noConversion"/>
  </si>
  <si>
    <t>何银福
（**************3976）</t>
    <phoneticPr fontId="6" type="noConversion"/>
  </si>
  <si>
    <t>梁绍斌
（*************397X）</t>
    <phoneticPr fontId="6" type="noConversion"/>
  </si>
  <si>
    <t>梁裕光
（**************3978）</t>
    <phoneticPr fontId="6" type="noConversion"/>
  </si>
  <si>
    <t>粤东莞渔92006</t>
    <phoneticPr fontId="6" type="noConversion"/>
  </si>
  <si>
    <t>梁转有
（**************3970）</t>
    <phoneticPr fontId="6" type="noConversion"/>
  </si>
  <si>
    <t>何容齐
（**************4002）</t>
    <phoneticPr fontId="6" type="noConversion"/>
  </si>
  <si>
    <t>粤东莞渔92009</t>
    <phoneticPr fontId="6" type="noConversion"/>
  </si>
  <si>
    <t>何细佬
（**************3976）</t>
    <phoneticPr fontId="6" type="noConversion"/>
  </si>
  <si>
    <t>粤东莞渔92010</t>
    <phoneticPr fontId="6" type="noConversion"/>
  </si>
  <si>
    <t>何福全
（**************3971）</t>
    <phoneticPr fontId="6" type="noConversion"/>
  </si>
  <si>
    <t>梁灶妹
（**************4007）</t>
    <phoneticPr fontId="6" type="noConversion"/>
  </si>
  <si>
    <t>粤东莞渔92012</t>
    <phoneticPr fontId="6" type="noConversion"/>
  </si>
  <si>
    <t>何弟森
（**************397X）</t>
    <phoneticPr fontId="6" type="noConversion"/>
  </si>
  <si>
    <t>粤东莞渔92013</t>
    <phoneticPr fontId="6" type="noConversion"/>
  </si>
  <si>
    <t>郭东妹
（**************3848）</t>
    <phoneticPr fontId="6" type="noConversion"/>
  </si>
  <si>
    <t>粤东莞渔92015</t>
    <phoneticPr fontId="6" type="noConversion"/>
  </si>
  <si>
    <t>粤东莞渔92036</t>
    <phoneticPr fontId="6" type="noConversion"/>
  </si>
  <si>
    <t>何金玉
（**************397X）</t>
    <phoneticPr fontId="6" type="noConversion"/>
  </si>
  <si>
    <t>粤东莞渔92038</t>
    <phoneticPr fontId="6" type="noConversion"/>
  </si>
  <si>
    <t>周树根
（**************3970）</t>
    <phoneticPr fontId="6" type="noConversion"/>
  </si>
  <si>
    <t>何树有
（**************3974）</t>
    <phoneticPr fontId="6" type="noConversion"/>
  </si>
  <si>
    <t>粤东莞渔92048</t>
    <phoneticPr fontId="6" type="noConversion"/>
  </si>
  <si>
    <t xml:space="preserve">梁树球
（**************3974）
</t>
    <phoneticPr fontId="6" type="noConversion"/>
  </si>
  <si>
    <t>粤东莞渔92055</t>
    <phoneticPr fontId="6" type="noConversion"/>
  </si>
  <si>
    <t>冯慧群（**************3824）</t>
    <phoneticPr fontId="6" type="noConversion"/>
  </si>
  <si>
    <t>粤东莞渔92058</t>
    <phoneticPr fontId="6" type="noConversion"/>
  </si>
  <si>
    <t>何金有（**************3973）</t>
    <phoneticPr fontId="6" type="noConversion"/>
  </si>
  <si>
    <t>粤东莞渔92060</t>
    <phoneticPr fontId="6" type="noConversion"/>
  </si>
  <si>
    <t>梁有明（**************3978）</t>
    <phoneticPr fontId="6" type="noConversion"/>
  </si>
  <si>
    <t>粤东莞渔92062</t>
    <phoneticPr fontId="6" type="noConversion"/>
  </si>
  <si>
    <t>2019年东莞市长安镇渔船更新改造贷款贴息补助（第2期）名单</t>
    <phoneticPr fontId="6" type="noConversion"/>
  </si>
  <si>
    <t>2019年东莞市沙田镇渔船更新改造贷款贴息补助（第2期）名单</t>
    <phoneticPr fontId="6" type="noConversion"/>
  </si>
  <si>
    <t>2019年东莞市虎门镇渔船更新改造贷款贴息补助（第2期）名单</t>
    <phoneticPr fontId="6" type="noConversion"/>
  </si>
  <si>
    <t>2019-2-16至2019-5-16</t>
    <phoneticPr fontId="4" type="noConversion"/>
  </si>
  <si>
    <t>2019-2-21至2019-5-21</t>
    <phoneticPr fontId="4" type="noConversion"/>
  </si>
  <si>
    <t>·</t>
    <phoneticPr fontId="4" type="noConversion"/>
  </si>
  <si>
    <t>利率4.75</t>
    <phoneticPr fontId="4" type="noConversion"/>
  </si>
  <si>
    <t>天数</t>
    <phoneticPr fontId="4" type="noConversion"/>
  </si>
  <si>
    <t>起息日</t>
    <phoneticPr fontId="4" type="noConversion"/>
  </si>
  <si>
    <t>止息日</t>
    <phoneticPr fontId="4" type="noConversion"/>
  </si>
  <si>
    <t>应付利息</t>
    <phoneticPr fontId="4" type="noConversion"/>
  </si>
  <si>
    <t>多付数</t>
    <phoneticPr fontId="4" type="noConversion"/>
  </si>
  <si>
    <t>实付利息</t>
    <phoneticPr fontId="4" type="noConversion"/>
  </si>
  <si>
    <t>合计</t>
    <phoneticPr fontId="4" type="noConversion"/>
  </si>
  <si>
    <t>小计</t>
    <phoneticPr fontId="4" type="noConversion"/>
  </si>
  <si>
    <t>备注</t>
    <phoneticPr fontId="4" type="noConversion"/>
  </si>
  <si>
    <t>虎门陈国强2019年第一期贷款利息支付情况表</t>
    <phoneticPr fontId="4" type="noConversion"/>
  </si>
  <si>
    <t>30万元
放款日期：2015.11.19</t>
    <phoneticPr fontId="4" type="noConversion"/>
  </si>
  <si>
    <t>60万元
放款日期：2015.9.30</t>
    <phoneticPr fontId="4" type="noConversion"/>
  </si>
  <si>
    <t>附件3</t>
    <phoneticPr fontId="4" type="noConversion"/>
  </si>
  <si>
    <t>附件2</t>
    <phoneticPr fontId="4" type="noConversion"/>
  </si>
  <si>
    <t>附件1</t>
    <phoneticPr fontId="4" type="noConversion"/>
  </si>
  <si>
    <t>2019-2-16至2019-5-15</t>
    <phoneticPr fontId="4" type="noConversion"/>
  </si>
  <si>
    <t>2019-2-16至2019-5-7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</si>
</sst>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\(0.00\)"/>
    <numFmt numFmtId="178" formatCode="0.00_);[Red]\(0.00\)"/>
  </numFmts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4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2" fillId="0" borderId="0" xfId="1"/>
    <xf numFmtId="0" fontId="3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176" fontId="9" fillId="0" borderId="2" xfId="2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1" fillId="0" borderId="0" xfId="5"/>
    <xf numFmtId="14" fontId="1" fillId="0" borderId="0" xfId="5" applyNumberFormat="1"/>
    <xf numFmtId="0" fontId="3" fillId="0" borderId="2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14" fontId="7" fillId="0" borderId="2" xfId="5" applyNumberFormat="1" applyFont="1" applyBorder="1" applyAlignment="1">
      <alignment horizontal="center" vertical="center" wrapText="1"/>
    </xf>
    <xf numFmtId="0" fontId="1" fillId="0" borderId="0" xfId="5" applyAlignment="1">
      <alignment horizontal="center" vertical="center"/>
    </xf>
    <xf numFmtId="0" fontId="9" fillId="0" borderId="2" xfId="5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 wrapText="1"/>
    </xf>
    <xf numFmtId="176" fontId="1" fillId="0" borderId="0" xfId="5" applyNumberFormat="1"/>
    <xf numFmtId="0" fontId="10" fillId="0" borderId="0" xfId="2"/>
    <xf numFmtId="176" fontId="9" fillId="0" borderId="7" xfId="0" applyNumberFormat="1" applyFont="1" applyBorder="1" applyAlignment="1">
      <alignment horizontal="center" vertical="center" wrapText="1"/>
    </xf>
    <xf numFmtId="176" fontId="12" fillId="0" borderId="7" xfId="0" applyNumberFormat="1" applyFont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0" fontId="1" fillId="0" borderId="2" xfId="5" applyBorder="1" applyAlignment="1">
      <alignment horizontal="center" vertical="center"/>
    </xf>
    <xf numFmtId="14" fontId="9" fillId="0" borderId="2" xfId="2" applyNumberFormat="1" applyFont="1" applyBorder="1" applyAlignment="1">
      <alignment horizontal="center" vertical="center" wrapText="1"/>
    </xf>
    <xf numFmtId="0" fontId="2" fillId="0" borderId="2" xfId="1" applyBorder="1"/>
    <xf numFmtId="0" fontId="1" fillId="0" borderId="0" xfId="5" applyAlignment="1">
      <alignment horizont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176" fontId="10" fillId="0" borderId="2" xfId="2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176" fontId="13" fillId="0" borderId="2" xfId="2" applyNumberFormat="1" applyFont="1" applyBorder="1" applyAlignment="1">
      <alignment horizontal="center" vertical="center" wrapText="1"/>
    </xf>
    <xf numFmtId="14" fontId="13" fillId="0" borderId="2" xfId="2" applyNumberFormat="1" applyFont="1" applyBorder="1" applyAlignment="1">
      <alignment horizontal="center" vertical="center" wrapText="1"/>
    </xf>
    <xf numFmtId="14" fontId="14" fillId="0" borderId="2" xfId="2" applyNumberFormat="1" applyFont="1" applyBorder="1" applyAlignment="1">
      <alignment horizontal="center" vertical="center" wrapText="1"/>
    </xf>
    <xf numFmtId="0" fontId="1" fillId="0" borderId="0" xfId="1" applyFont="1"/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178" fontId="15" fillId="0" borderId="2" xfId="2" applyNumberFormat="1" applyFont="1" applyFill="1" applyBorder="1" applyAlignment="1">
      <alignment horizontal="center" vertical="center"/>
    </xf>
    <xf numFmtId="178" fontId="10" fillId="0" borderId="2" xfId="2" applyNumberFormat="1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 wrapText="1"/>
    </xf>
    <xf numFmtId="178" fontId="13" fillId="0" borderId="2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14" fontId="14" fillId="2" borderId="2" xfId="2" applyNumberFormat="1" applyFont="1" applyFill="1" applyBorder="1" applyAlignment="1">
      <alignment horizontal="center" vertical="center" wrapText="1"/>
    </xf>
    <xf numFmtId="176" fontId="20" fillId="0" borderId="2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5" fillId="0" borderId="1" xfId="1" applyFont="1" applyBorder="1" applyAlignment="1">
      <alignment horizontal="center" vertical="center" wrapText="1"/>
    </xf>
    <xf numFmtId="0" fontId="3" fillId="0" borderId="0" xfId="5" applyFont="1" applyAlignment="1">
      <alignment horizontal="left"/>
    </xf>
    <xf numFmtId="0" fontId="5" fillId="0" borderId="1" xfId="5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1" fontId="19" fillId="0" borderId="1" xfId="0" applyNumberFormat="1" applyFont="1" applyBorder="1" applyAlignment="1">
      <alignment horizontal="left" vertical="center"/>
    </xf>
    <xf numFmtId="0" fontId="19" fillId="0" borderId="1" xfId="0" applyNumberFormat="1" applyFont="1" applyBorder="1" applyAlignment="1">
      <alignment horizontal="left" vertical="center"/>
    </xf>
  </cellXfs>
  <cellStyles count="6">
    <cellStyle name="常规" xfId="0" builtinId="0"/>
    <cellStyle name="常规 2" xfId="2"/>
    <cellStyle name="常规 2 2" xfId="1"/>
    <cellStyle name="常规 2 2 2" xfId="5"/>
    <cellStyle name="常规 3" xfId="3"/>
    <cellStyle name="常规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zoomScaleNormal="100" workbookViewId="0">
      <selection activeCell="I16" sqref="I16"/>
    </sheetView>
  </sheetViews>
  <sheetFormatPr defaultColWidth="9" defaultRowHeight="13.5"/>
  <cols>
    <col min="1" max="1" width="5.75" style="1" customWidth="1"/>
    <col min="2" max="2" width="11.25" style="1" customWidth="1"/>
    <col min="3" max="3" width="24.875" style="1" customWidth="1"/>
    <col min="4" max="4" width="10" style="1" customWidth="1"/>
    <col min="5" max="5" width="11.875" style="1" customWidth="1"/>
    <col min="6" max="6" width="22.375" style="1" customWidth="1"/>
    <col min="7" max="7" width="8.75" style="1" customWidth="1"/>
    <col min="8" max="8" width="9.375" style="1" customWidth="1"/>
    <col min="9" max="16384" width="9" style="1"/>
  </cols>
  <sheetData>
    <row r="1" spans="1:10" ht="24" customHeight="1">
      <c r="A1" s="79" t="s">
        <v>223</v>
      </c>
      <c r="B1" s="79"/>
    </row>
    <row r="2" spans="1:10" ht="24" customHeight="1">
      <c r="A2" s="80" t="s">
        <v>204</v>
      </c>
      <c r="B2" s="80"/>
      <c r="C2" s="80"/>
      <c r="D2" s="80"/>
      <c r="E2" s="80"/>
      <c r="F2" s="80"/>
      <c r="G2" s="80"/>
    </row>
    <row r="3" spans="1:10" s="8" customFormat="1" ht="39.75" customHeight="1">
      <c r="A3" s="2" t="s">
        <v>0</v>
      </c>
      <c r="B3" s="3" t="s">
        <v>1</v>
      </c>
      <c r="C3" s="4" t="s">
        <v>2</v>
      </c>
      <c r="D3" s="3" t="s">
        <v>3</v>
      </c>
      <c r="E3" s="5" t="s">
        <v>4</v>
      </c>
      <c r="F3" s="6" t="s">
        <v>5</v>
      </c>
      <c r="G3" s="3" t="s">
        <v>6</v>
      </c>
    </row>
    <row r="4" spans="1:10" ht="28.5" customHeight="1">
      <c r="A4" s="38">
        <v>1</v>
      </c>
      <c r="B4" s="39" t="s">
        <v>7</v>
      </c>
      <c r="C4" s="39" t="s">
        <v>8</v>
      </c>
      <c r="D4" s="39" t="s">
        <v>9</v>
      </c>
      <c r="E4" s="78">
        <v>3625.46</v>
      </c>
      <c r="F4" s="77" t="s">
        <v>206</v>
      </c>
      <c r="G4" s="10" t="s">
        <v>10</v>
      </c>
    </row>
    <row r="5" spans="1:10" ht="28.5" customHeight="1">
      <c r="A5" s="38">
        <v>2</v>
      </c>
      <c r="B5" s="39" t="s">
        <v>11</v>
      </c>
      <c r="C5" s="39" t="s">
        <v>12</v>
      </c>
      <c r="D5" s="39" t="s">
        <v>9</v>
      </c>
      <c r="E5" s="40">
        <v>7861.28</v>
      </c>
      <c r="F5" s="77" t="s">
        <v>206</v>
      </c>
      <c r="G5" s="10" t="s">
        <v>10</v>
      </c>
    </row>
    <row r="6" spans="1:10" ht="28.5" customHeight="1">
      <c r="A6" s="38">
        <v>3</v>
      </c>
      <c r="B6" s="39" t="s">
        <v>13</v>
      </c>
      <c r="C6" s="39" t="s">
        <v>14</v>
      </c>
      <c r="D6" s="39" t="s">
        <v>9</v>
      </c>
      <c r="E6" s="40">
        <v>4615.3900000000003</v>
      </c>
      <c r="F6" s="77" t="s">
        <v>206</v>
      </c>
      <c r="G6" s="10" t="s">
        <v>10</v>
      </c>
    </row>
    <row r="7" spans="1:10" ht="28.5" customHeight="1">
      <c r="A7" s="38">
        <v>4</v>
      </c>
      <c r="B7" s="39" t="s">
        <v>15</v>
      </c>
      <c r="C7" s="39" t="s">
        <v>16</v>
      </c>
      <c r="D7" s="39" t="s">
        <v>9</v>
      </c>
      <c r="E7" s="41">
        <v>7792.35</v>
      </c>
      <c r="F7" s="77" t="s">
        <v>206</v>
      </c>
      <c r="G7" s="10" t="s">
        <v>10</v>
      </c>
      <c r="J7" s="57" t="s">
        <v>207</v>
      </c>
    </row>
    <row r="8" spans="1:10" ht="28.5" customHeight="1">
      <c r="A8" s="38">
        <v>5</v>
      </c>
      <c r="B8" s="39" t="s">
        <v>17</v>
      </c>
      <c r="C8" s="39" t="s">
        <v>18</v>
      </c>
      <c r="D8" s="39" t="s">
        <v>9</v>
      </c>
      <c r="E8" s="42">
        <v>2265.3000000000002</v>
      </c>
      <c r="F8" s="77" t="s">
        <v>206</v>
      </c>
      <c r="G8" s="10" t="s">
        <v>10</v>
      </c>
    </row>
    <row r="9" spans="1:10" ht="28.5" customHeight="1">
      <c r="A9" s="38">
        <v>6</v>
      </c>
      <c r="B9" s="39" t="s">
        <v>19</v>
      </c>
      <c r="C9" s="39" t="s">
        <v>20</v>
      </c>
      <c r="D9" s="39" t="s">
        <v>9</v>
      </c>
      <c r="E9" s="40">
        <v>10411.950000000001</v>
      </c>
      <c r="F9" s="77" t="s">
        <v>205</v>
      </c>
      <c r="G9" s="10" t="s">
        <v>10</v>
      </c>
    </row>
    <row r="10" spans="1:10" ht="28.5" customHeight="1">
      <c r="A10" s="38">
        <v>7</v>
      </c>
      <c r="B10" s="39" t="s">
        <v>21</v>
      </c>
      <c r="C10" s="39" t="s">
        <v>22</v>
      </c>
      <c r="D10" s="39" t="s">
        <v>9</v>
      </c>
      <c r="E10" s="42">
        <v>4634.58</v>
      </c>
      <c r="F10" s="77" t="s">
        <v>205</v>
      </c>
      <c r="G10" s="10" t="s">
        <v>10</v>
      </c>
    </row>
    <row r="11" spans="1:10" ht="28.5" customHeight="1">
      <c r="A11" s="38">
        <v>8</v>
      </c>
      <c r="B11" s="39" t="s">
        <v>23</v>
      </c>
      <c r="C11" s="39" t="s">
        <v>24</v>
      </c>
      <c r="D11" s="39" t="s">
        <v>9</v>
      </c>
      <c r="E11" s="41">
        <v>10672.19</v>
      </c>
      <c r="F11" s="77" t="s">
        <v>206</v>
      </c>
      <c r="G11" s="10" t="s">
        <v>10</v>
      </c>
    </row>
    <row r="12" spans="1:10" ht="28.5" customHeight="1">
      <c r="A12" s="38">
        <v>9</v>
      </c>
      <c r="B12" s="39" t="s">
        <v>25</v>
      </c>
      <c r="C12" s="39" t="s">
        <v>26</v>
      </c>
      <c r="D12" s="39" t="s">
        <v>9</v>
      </c>
      <c r="E12" s="42">
        <v>9630.5499999999993</v>
      </c>
      <c r="F12" s="77" t="s">
        <v>205</v>
      </c>
      <c r="G12" s="10" t="s">
        <v>10</v>
      </c>
    </row>
    <row r="13" spans="1:10" ht="28.5" customHeight="1">
      <c r="A13" s="38">
        <v>10</v>
      </c>
      <c r="B13" s="39" t="s">
        <v>27</v>
      </c>
      <c r="C13" s="39" t="s">
        <v>28</v>
      </c>
      <c r="D13" s="39" t="s">
        <v>9</v>
      </c>
      <c r="E13" s="40">
        <v>12116.61</v>
      </c>
      <c r="F13" s="77" t="s">
        <v>205</v>
      </c>
      <c r="G13" s="10" t="s">
        <v>10</v>
      </c>
    </row>
    <row r="14" spans="1:10" ht="28.5" customHeight="1">
      <c r="A14" s="38">
        <v>11</v>
      </c>
      <c r="B14" s="39" t="s">
        <v>29</v>
      </c>
      <c r="C14" s="39" t="s">
        <v>30</v>
      </c>
      <c r="D14" s="39" t="s">
        <v>31</v>
      </c>
      <c r="E14" s="42">
        <v>5935.81</v>
      </c>
      <c r="F14" s="77" t="s">
        <v>205</v>
      </c>
      <c r="G14" s="10" t="s">
        <v>10</v>
      </c>
    </row>
    <row r="15" spans="1:10" ht="28.5" customHeight="1">
      <c r="A15" s="38">
        <v>12</v>
      </c>
      <c r="B15" s="43" t="s">
        <v>32</v>
      </c>
      <c r="C15" s="39" t="s">
        <v>144</v>
      </c>
      <c r="D15" s="43" t="s">
        <v>9</v>
      </c>
      <c r="E15" s="42">
        <v>1078</v>
      </c>
      <c r="F15" s="77" t="s">
        <v>224</v>
      </c>
      <c r="G15" s="10" t="s">
        <v>10</v>
      </c>
    </row>
    <row r="16" spans="1:10" ht="28.5" customHeight="1">
      <c r="A16" s="38">
        <v>13</v>
      </c>
      <c r="B16" s="43" t="s">
        <v>33</v>
      </c>
      <c r="C16" s="39" t="s">
        <v>34</v>
      </c>
      <c r="D16" s="43" t="s">
        <v>9</v>
      </c>
      <c r="E16" s="42">
        <v>1415.56</v>
      </c>
      <c r="F16" s="77" t="s">
        <v>225</v>
      </c>
      <c r="G16" s="10" t="s">
        <v>10</v>
      </c>
    </row>
    <row r="17" spans="1:7" ht="28.5" customHeight="1">
      <c r="A17" s="38">
        <v>14</v>
      </c>
      <c r="B17" s="43" t="s">
        <v>35</v>
      </c>
      <c r="C17" s="39" t="s">
        <v>36</v>
      </c>
      <c r="D17" s="43" t="s">
        <v>9</v>
      </c>
      <c r="E17" s="42">
        <v>11583.41</v>
      </c>
      <c r="F17" s="77" t="s">
        <v>206</v>
      </c>
      <c r="G17" s="10" t="s">
        <v>10</v>
      </c>
    </row>
    <row r="18" spans="1:7" ht="28.5" customHeight="1">
      <c r="A18" s="38">
        <v>15</v>
      </c>
      <c r="B18" s="43" t="s">
        <v>37</v>
      </c>
      <c r="C18" s="39" t="s">
        <v>38</v>
      </c>
      <c r="D18" s="43" t="s">
        <v>9</v>
      </c>
      <c r="E18" s="42">
        <v>8819.02</v>
      </c>
      <c r="F18" s="77" t="s">
        <v>206</v>
      </c>
      <c r="G18" s="10" t="s">
        <v>10</v>
      </c>
    </row>
    <row r="19" spans="1:7" ht="28.5" customHeight="1">
      <c r="A19" s="38">
        <v>16</v>
      </c>
      <c r="B19" s="43" t="s">
        <v>39</v>
      </c>
      <c r="C19" s="39" t="s">
        <v>40</v>
      </c>
      <c r="D19" s="43" t="s">
        <v>9</v>
      </c>
      <c r="E19" s="42">
        <v>5705.9</v>
      </c>
      <c r="F19" s="77" t="s">
        <v>206</v>
      </c>
      <c r="G19" s="10" t="s">
        <v>10</v>
      </c>
    </row>
    <row r="20" spans="1:7" ht="28.5" customHeight="1">
      <c r="A20" s="38">
        <v>17</v>
      </c>
      <c r="B20" s="43" t="s">
        <v>145</v>
      </c>
      <c r="C20" s="39" t="s">
        <v>146</v>
      </c>
      <c r="D20" s="43" t="s">
        <v>9</v>
      </c>
      <c r="E20" s="42">
        <v>15252.27</v>
      </c>
      <c r="F20" s="77" t="s">
        <v>206</v>
      </c>
      <c r="G20" s="10" t="s">
        <v>10</v>
      </c>
    </row>
    <row r="21" spans="1:7" ht="28.5" customHeight="1">
      <c r="A21" s="38">
        <v>18</v>
      </c>
      <c r="B21" s="43" t="s">
        <v>147</v>
      </c>
      <c r="C21" s="39" t="s">
        <v>148</v>
      </c>
      <c r="D21" s="43" t="s">
        <v>9</v>
      </c>
      <c r="E21" s="44">
        <v>9177.74</v>
      </c>
      <c r="F21" s="77" t="s">
        <v>206</v>
      </c>
      <c r="G21" s="10" t="s">
        <v>10</v>
      </c>
    </row>
    <row r="22" spans="1:7" ht="28.5" customHeight="1">
      <c r="A22" s="38">
        <v>19</v>
      </c>
      <c r="B22" s="45" t="s">
        <v>149</v>
      </c>
      <c r="C22" s="45" t="s">
        <v>151</v>
      </c>
      <c r="D22" s="43" t="s">
        <v>9</v>
      </c>
      <c r="E22" s="44">
        <v>1817.08</v>
      </c>
      <c r="F22" s="77" t="s">
        <v>205</v>
      </c>
      <c r="G22" s="10" t="s">
        <v>10</v>
      </c>
    </row>
    <row r="23" spans="1:7" ht="28.5" customHeight="1">
      <c r="A23" s="38">
        <v>20</v>
      </c>
      <c r="B23" s="45" t="s">
        <v>150</v>
      </c>
      <c r="C23" s="45" t="s">
        <v>151</v>
      </c>
      <c r="D23" s="43" t="s">
        <v>9</v>
      </c>
      <c r="E23" s="44">
        <v>1317.57</v>
      </c>
      <c r="F23" s="77" t="s">
        <v>205</v>
      </c>
      <c r="G23" s="10" t="s">
        <v>10</v>
      </c>
    </row>
    <row r="24" spans="1:7" ht="28.5" customHeight="1">
      <c r="A24" s="38">
        <v>21</v>
      </c>
      <c r="B24" s="45" t="s">
        <v>152</v>
      </c>
      <c r="C24" s="45" t="s">
        <v>153</v>
      </c>
      <c r="D24" s="43" t="s">
        <v>9</v>
      </c>
      <c r="E24" s="46">
        <v>8411.67</v>
      </c>
      <c r="F24" s="77" t="s">
        <v>205</v>
      </c>
      <c r="G24" s="10" t="s">
        <v>10</v>
      </c>
    </row>
    <row r="25" spans="1:7" ht="28.5" customHeight="1">
      <c r="A25" s="38">
        <v>22</v>
      </c>
      <c r="B25" s="45" t="s">
        <v>154</v>
      </c>
      <c r="C25" s="45" t="s">
        <v>155</v>
      </c>
      <c r="D25" s="43" t="s">
        <v>9</v>
      </c>
      <c r="E25" s="44">
        <v>8393.5</v>
      </c>
      <c r="F25" s="77" t="s">
        <v>205</v>
      </c>
      <c r="G25" s="10" t="s">
        <v>10</v>
      </c>
    </row>
    <row r="26" spans="1:7" ht="28.5" customHeight="1">
      <c r="A26" s="38">
        <v>23</v>
      </c>
      <c r="B26" s="45" t="s">
        <v>156</v>
      </c>
      <c r="C26" s="45" t="s">
        <v>157</v>
      </c>
      <c r="D26" s="43" t="s">
        <v>9</v>
      </c>
      <c r="E26" s="47">
        <v>4845.55</v>
      </c>
      <c r="F26" s="77" t="s">
        <v>205</v>
      </c>
      <c r="G26" s="10" t="s">
        <v>10</v>
      </c>
    </row>
    <row r="27" spans="1:7" ht="28.5" customHeight="1">
      <c r="A27" s="9"/>
      <c r="B27" s="7" t="s">
        <v>41</v>
      </c>
      <c r="C27" s="11"/>
      <c r="D27" s="11"/>
      <c r="E27" s="12">
        <f>SUM(E4:E26)</f>
        <v>157378.74</v>
      </c>
      <c r="F27" s="13"/>
      <c r="G27" s="36"/>
    </row>
    <row r="28" spans="1:7" ht="27.75" customHeight="1"/>
    <row r="29" spans="1:7" ht="27.75" customHeight="1"/>
    <row r="30" spans="1:7" ht="27.75" customHeight="1"/>
  </sheetData>
  <mergeCells count="2">
    <mergeCell ref="A1:B1"/>
    <mergeCell ref="A2:G2"/>
  </mergeCells>
  <phoneticPr fontId="4" type="noConversion"/>
  <printOptions horizontalCentered="1"/>
  <pageMargins left="3.937007874015748E-2" right="3.937007874015748E-2" top="0.39370078740157483" bottom="0.3937007874015748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4"/>
  <sheetViews>
    <sheetView zoomScaleNormal="100" workbookViewId="0">
      <selection activeCell="E13" sqref="E13:E14"/>
    </sheetView>
  </sheetViews>
  <sheetFormatPr defaultColWidth="9" defaultRowHeight="13.5"/>
  <cols>
    <col min="1" max="1" width="6" style="14" customWidth="1"/>
    <col min="2" max="2" width="11.875" style="14" customWidth="1"/>
    <col min="3" max="3" width="26.25" style="37" customWidth="1"/>
    <col min="4" max="4" width="10" style="14" customWidth="1"/>
    <col min="5" max="5" width="13.125" style="14" customWidth="1"/>
    <col min="6" max="6" width="24.5" style="15" customWidth="1"/>
    <col min="7" max="7" width="14.25" style="14" customWidth="1"/>
    <col min="8" max="8" width="11.25" style="14" customWidth="1"/>
    <col min="9" max="9" width="21.375" style="14" hidden="1" customWidth="1"/>
    <col min="10" max="10" width="0" style="14" hidden="1" customWidth="1"/>
    <col min="11" max="11" width="13.25" style="14" hidden="1" customWidth="1"/>
    <col min="12" max="16384" width="9" style="14"/>
  </cols>
  <sheetData>
    <row r="1" spans="1:11" ht="27.75" customHeight="1">
      <c r="A1" s="81" t="s">
        <v>222</v>
      </c>
      <c r="B1" s="81"/>
    </row>
    <row r="2" spans="1:11" ht="31.5" customHeight="1">
      <c r="A2" s="82" t="s">
        <v>203</v>
      </c>
      <c r="B2" s="82"/>
      <c r="C2" s="82"/>
      <c r="D2" s="82"/>
      <c r="E2" s="82"/>
      <c r="F2" s="82"/>
      <c r="G2" s="82"/>
    </row>
    <row r="3" spans="1:11" s="21" customFormat="1" ht="39.75" customHeight="1" thickBot="1">
      <c r="A3" s="16" t="s">
        <v>0</v>
      </c>
      <c r="B3" s="17" t="s">
        <v>1</v>
      </c>
      <c r="C3" s="18" t="s">
        <v>2</v>
      </c>
      <c r="D3" s="17" t="s">
        <v>3</v>
      </c>
      <c r="E3" s="19" t="s">
        <v>4</v>
      </c>
      <c r="F3" s="20" t="s">
        <v>5</v>
      </c>
      <c r="G3" s="17" t="s">
        <v>6</v>
      </c>
    </row>
    <row r="4" spans="1:11" ht="32.25" customHeight="1" thickBot="1">
      <c r="A4" s="48">
        <v>1</v>
      </c>
      <c r="B4" s="48" t="s">
        <v>43</v>
      </c>
      <c r="C4" s="23" t="s">
        <v>158</v>
      </c>
      <c r="D4" s="48" t="s">
        <v>159</v>
      </c>
      <c r="E4" s="49">
        <v>19624.5</v>
      </c>
      <c r="F4" s="50" t="s">
        <v>205</v>
      </c>
      <c r="G4" s="24" t="s">
        <v>160</v>
      </c>
      <c r="I4" s="25">
        <v>22184.75</v>
      </c>
      <c r="K4" s="26" t="e">
        <f>#REF!-I4</f>
        <v>#REF!</v>
      </c>
    </row>
    <row r="5" spans="1:11" ht="32.25" customHeight="1" thickBot="1">
      <c r="A5" s="48">
        <v>2</v>
      </c>
      <c r="B5" s="48" t="s">
        <v>44</v>
      </c>
      <c r="C5" s="23" t="s">
        <v>45</v>
      </c>
      <c r="D5" s="48" t="s">
        <v>159</v>
      </c>
      <c r="E5" s="49">
        <v>13809.83</v>
      </c>
      <c r="F5" s="50" t="s">
        <v>205</v>
      </c>
      <c r="G5" s="24" t="s">
        <v>160</v>
      </c>
      <c r="H5" s="27"/>
      <c r="I5" s="28">
        <v>15026.67</v>
      </c>
      <c r="K5" s="26" t="e">
        <f>#REF!-I5</f>
        <v>#REF!</v>
      </c>
    </row>
    <row r="6" spans="1:11" ht="32.25" customHeight="1" thickBot="1">
      <c r="A6" s="48">
        <v>3</v>
      </c>
      <c r="B6" s="48" t="s">
        <v>46</v>
      </c>
      <c r="C6" s="48" t="s">
        <v>47</v>
      </c>
      <c r="D6" s="48" t="s">
        <v>159</v>
      </c>
      <c r="E6" s="49">
        <v>6376.81</v>
      </c>
      <c r="F6" s="50" t="s">
        <v>205</v>
      </c>
      <c r="G6" s="24" t="s">
        <v>160</v>
      </c>
      <c r="I6" s="29">
        <v>7388.12</v>
      </c>
      <c r="K6" s="26" t="e">
        <f>#REF!-I6</f>
        <v>#REF!</v>
      </c>
    </row>
    <row r="7" spans="1:11" ht="32.25" customHeight="1" thickBot="1">
      <c r="A7" s="48">
        <v>4</v>
      </c>
      <c r="B7" s="48" t="s">
        <v>48</v>
      </c>
      <c r="C7" s="48" t="s">
        <v>49</v>
      </c>
      <c r="D7" s="48" t="s">
        <v>159</v>
      </c>
      <c r="E7" s="49">
        <v>19563.93</v>
      </c>
      <c r="F7" s="50" t="s">
        <v>205</v>
      </c>
      <c r="G7" s="24" t="s">
        <v>160</v>
      </c>
      <c r="I7" s="28">
        <v>21287.77</v>
      </c>
      <c r="K7" s="26" t="e">
        <f>#REF!-I7</f>
        <v>#REF!</v>
      </c>
    </row>
    <row r="8" spans="1:11" ht="32.25" customHeight="1" thickBot="1">
      <c r="A8" s="48">
        <v>5</v>
      </c>
      <c r="B8" s="48" t="s">
        <v>50</v>
      </c>
      <c r="C8" s="48" t="s">
        <v>51</v>
      </c>
      <c r="D8" s="48" t="s">
        <v>159</v>
      </c>
      <c r="E8" s="49">
        <v>18534.25</v>
      </c>
      <c r="F8" s="50" t="s">
        <v>205</v>
      </c>
      <c r="G8" s="24" t="s">
        <v>160</v>
      </c>
      <c r="I8" s="28">
        <v>20952.27</v>
      </c>
      <c r="K8" s="26" t="e">
        <f>#REF!-I8</f>
        <v>#REF!</v>
      </c>
    </row>
    <row r="9" spans="1:11" ht="32.25" customHeight="1" thickBot="1">
      <c r="A9" s="48">
        <v>6</v>
      </c>
      <c r="B9" s="48" t="s">
        <v>52</v>
      </c>
      <c r="C9" s="48" t="s">
        <v>53</v>
      </c>
      <c r="D9" s="48" t="s">
        <v>159</v>
      </c>
      <c r="E9" s="49">
        <v>12813.12</v>
      </c>
      <c r="F9" s="50" t="s">
        <v>205</v>
      </c>
      <c r="G9" s="24" t="s">
        <v>160</v>
      </c>
      <c r="I9" s="28">
        <v>15258.6</v>
      </c>
      <c r="K9" s="26" t="e">
        <f>#REF!-I9</f>
        <v>#REF!</v>
      </c>
    </row>
    <row r="10" spans="1:11" ht="32.25" customHeight="1" thickBot="1">
      <c r="A10" s="48">
        <v>7</v>
      </c>
      <c r="B10" s="48" t="s">
        <v>54</v>
      </c>
      <c r="C10" s="48" t="s">
        <v>55</v>
      </c>
      <c r="D10" s="48" t="s">
        <v>159</v>
      </c>
      <c r="E10" s="49">
        <v>7752.89</v>
      </c>
      <c r="F10" s="50" t="s">
        <v>205</v>
      </c>
      <c r="G10" s="24" t="s">
        <v>160</v>
      </c>
      <c r="I10" s="28">
        <v>9359</v>
      </c>
      <c r="K10" s="26" t="e">
        <f>#REF!-I10</f>
        <v>#REF!</v>
      </c>
    </row>
    <row r="11" spans="1:11" ht="32.25" customHeight="1" thickBot="1">
      <c r="A11" s="48">
        <v>8</v>
      </c>
      <c r="B11" s="48" t="s">
        <v>56</v>
      </c>
      <c r="C11" s="48" t="s">
        <v>57</v>
      </c>
      <c r="D11" s="48" t="s">
        <v>159</v>
      </c>
      <c r="E11" s="49">
        <v>12053.32</v>
      </c>
      <c r="F11" s="50" t="s">
        <v>205</v>
      </c>
      <c r="G11" s="24" t="s">
        <v>160</v>
      </c>
      <c r="I11" s="28">
        <v>13148.33</v>
      </c>
      <c r="K11" s="26" t="e">
        <f>#REF!-I11</f>
        <v>#REF!</v>
      </c>
    </row>
    <row r="12" spans="1:11" ht="32.25" customHeight="1" thickBot="1">
      <c r="A12" s="48">
        <v>9</v>
      </c>
      <c r="B12" s="48" t="s">
        <v>58</v>
      </c>
      <c r="C12" s="48" t="s">
        <v>161</v>
      </c>
      <c r="D12" s="48" t="s">
        <v>159</v>
      </c>
      <c r="E12" s="49">
        <v>16959.45</v>
      </c>
      <c r="F12" s="50" t="s">
        <v>205</v>
      </c>
      <c r="G12" s="24" t="s">
        <v>160</v>
      </c>
      <c r="I12" s="28">
        <v>20642.61</v>
      </c>
      <c r="K12" s="26" t="e">
        <f>#REF!-I12</f>
        <v>#REF!</v>
      </c>
    </row>
    <row r="13" spans="1:11" ht="32.25" customHeight="1" thickBot="1">
      <c r="A13" s="48">
        <v>10</v>
      </c>
      <c r="B13" s="48" t="s">
        <v>162</v>
      </c>
      <c r="C13" s="48" t="s">
        <v>163</v>
      </c>
      <c r="D13" s="48" t="s">
        <v>159</v>
      </c>
      <c r="E13" s="49">
        <v>11853.5</v>
      </c>
      <c r="F13" s="50" t="s">
        <v>205</v>
      </c>
      <c r="G13" s="24" t="s">
        <v>160</v>
      </c>
      <c r="I13" s="28">
        <v>13940.22</v>
      </c>
      <c r="K13" s="26" t="e">
        <f>#REF!-I13</f>
        <v>#REF!</v>
      </c>
    </row>
    <row r="14" spans="1:11" ht="32.25" customHeight="1" thickBot="1">
      <c r="A14" s="48">
        <v>11</v>
      </c>
      <c r="B14" s="48" t="s">
        <v>164</v>
      </c>
      <c r="C14" s="48" t="s">
        <v>165</v>
      </c>
      <c r="D14" s="48" t="s">
        <v>159</v>
      </c>
      <c r="E14" s="49">
        <v>10434.280000000001</v>
      </c>
      <c r="F14" s="50" t="s">
        <v>205</v>
      </c>
      <c r="G14" s="24" t="s">
        <v>160</v>
      </c>
      <c r="I14" s="28">
        <v>15026.67</v>
      </c>
      <c r="K14" s="26" t="e">
        <f>#REF!-I14</f>
        <v>#REF!</v>
      </c>
    </row>
    <row r="15" spans="1:11" ht="32.25" customHeight="1" thickBot="1">
      <c r="A15" s="48">
        <v>12</v>
      </c>
      <c r="B15" s="48" t="s">
        <v>166</v>
      </c>
      <c r="C15" s="48" t="s">
        <v>167</v>
      </c>
      <c r="D15" s="48" t="s">
        <v>159</v>
      </c>
      <c r="E15" s="49">
        <v>3149.61</v>
      </c>
      <c r="F15" s="50" t="s">
        <v>205</v>
      </c>
      <c r="G15" s="24" t="s">
        <v>160</v>
      </c>
      <c r="I15" s="28">
        <v>3677.72</v>
      </c>
      <c r="K15" s="26" t="e">
        <f>#REF!-I15</f>
        <v>#REF!</v>
      </c>
    </row>
    <row r="16" spans="1:11" ht="32.25" customHeight="1" thickBot="1">
      <c r="A16" s="48">
        <v>13</v>
      </c>
      <c r="B16" s="48" t="s">
        <v>168</v>
      </c>
      <c r="C16" s="48" t="s">
        <v>169</v>
      </c>
      <c r="D16" s="48" t="s">
        <v>159</v>
      </c>
      <c r="E16" s="49">
        <v>9206.56</v>
      </c>
      <c r="F16" s="50" t="s">
        <v>205</v>
      </c>
      <c r="G16" s="24" t="s">
        <v>160</v>
      </c>
      <c r="I16" s="28">
        <v>10017.780000000001</v>
      </c>
      <c r="K16" s="26" t="e">
        <f>#REF!-I16</f>
        <v>#REF!</v>
      </c>
    </row>
    <row r="17" spans="1:11" ht="32.25" customHeight="1" thickBot="1">
      <c r="A17" s="48">
        <v>14</v>
      </c>
      <c r="B17" s="48" t="s">
        <v>170</v>
      </c>
      <c r="C17" s="48" t="s">
        <v>171</v>
      </c>
      <c r="D17" s="48" t="s">
        <v>159</v>
      </c>
      <c r="E17" s="49">
        <v>4361</v>
      </c>
      <c r="F17" s="50" t="s">
        <v>205</v>
      </c>
      <c r="G17" s="30" t="s">
        <v>160</v>
      </c>
      <c r="I17" s="28">
        <v>4929.95</v>
      </c>
      <c r="K17" s="26" t="e">
        <f>#REF!-I17</f>
        <v>#REF!</v>
      </c>
    </row>
    <row r="18" spans="1:11" ht="32.25" customHeight="1" thickBot="1">
      <c r="A18" s="48">
        <v>15</v>
      </c>
      <c r="B18" s="48" t="s">
        <v>59</v>
      </c>
      <c r="C18" s="48" t="s">
        <v>172</v>
      </c>
      <c r="D18" s="48" t="s">
        <v>31</v>
      </c>
      <c r="E18" s="49">
        <v>16773.66</v>
      </c>
      <c r="F18" s="50" t="s">
        <v>205</v>
      </c>
      <c r="G18" s="30" t="s">
        <v>160</v>
      </c>
      <c r="I18" s="28">
        <v>39445</v>
      </c>
      <c r="K18" s="26" t="e">
        <f>#REF!-I18</f>
        <v>#REF!</v>
      </c>
    </row>
    <row r="19" spans="1:11" ht="32.25" customHeight="1" thickBot="1">
      <c r="A19" s="48">
        <v>16</v>
      </c>
      <c r="B19" s="48" t="s">
        <v>60</v>
      </c>
      <c r="C19" s="48" t="s">
        <v>173</v>
      </c>
      <c r="D19" s="48" t="s">
        <v>31</v>
      </c>
      <c r="E19" s="51">
        <v>28549.31</v>
      </c>
      <c r="F19" s="50" t="s">
        <v>205</v>
      </c>
      <c r="G19" s="30" t="s">
        <v>160</v>
      </c>
      <c r="I19" s="29">
        <v>50088.89</v>
      </c>
      <c r="K19" s="26" t="e">
        <f>#REF!-I19</f>
        <v>#REF!</v>
      </c>
    </row>
    <row r="20" spans="1:11" ht="32.25" customHeight="1" thickBot="1">
      <c r="A20" s="48">
        <v>17</v>
      </c>
      <c r="B20" s="48" t="s">
        <v>61</v>
      </c>
      <c r="C20" s="48" t="s">
        <v>174</v>
      </c>
      <c r="D20" s="48" t="s">
        <v>31</v>
      </c>
      <c r="E20" s="51">
        <v>27316.82</v>
      </c>
      <c r="F20" s="50" t="s">
        <v>205</v>
      </c>
      <c r="G20" s="30" t="s">
        <v>160</v>
      </c>
      <c r="I20" s="28">
        <v>45080</v>
      </c>
      <c r="K20" s="26" t="e">
        <f>#REF!-I20</f>
        <v>#REF!</v>
      </c>
    </row>
    <row r="21" spans="1:11" ht="32.25" customHeight="1" thickBot="1">
      <c r="A21" s="48">
        <v>18</v>
      </c>
      <c r="B21" s="48" t="s">
        <v>175</v>
      </c>
      <c r="C21" s="48" t="s">
        <v>176</v>
      </c>
      <c r="D21" s="48" t="s">
        <v>31</v>
      </c>
      <c r="E21" s="51">
        <v>33075.01</v>
      </c>
      <c r="F21" s="50" t="s">
        <v>205</v>
      </c>
      <c r="G21" s="30" t="s">
        <v>160</v>
      </c>
      <c r="I21" s="28">
        <v>39445</v>
      </c>
      <c r="K21" s="26" t="e">
        <f>#REF!-I21</f>
        <v>#REF!</v>
      </c>
    </row>
    <row r="22" spans="1:11" ht="32.25" customHeight="1" thickBot="1">
      <c r="A22" s="48">
        <v>19</v>
      </c>
      <c r="B22" s="48" t="s">
        <v>62</v>
      </c>
      <c r="C22" s="48" t="s">
        <v>177</v>
      </c>
      <c r="D22" s="48" t="s">
        <v>31</v>
      </c>
      <c r="E22" s="51">
        <v>12345.27</v>
      </c>
      <c r="F22" s="50" t="s">
        <v>205</v>
      </c>
      <c r="G22" s="30" t="s">
        <v>160</v>
      </c>
      <c r="I22" s="28">
        <v>19246.11</v>
      </c>
      <c r="K22" s="26" t="e">
        <f>#REF!-I22</f>
        <v>#REF!</v>
      </c>
    </row>
    <row r="23" spans="1:11" ht="32.25" customHeight="1" thickBot="1">
      <c r="A23" s="48">
        <v>20</v>
      </c>
      <c r="B23" s="48" t="s">
        <v>178</v>
      </c>
      <c r="C23" s="48" t="s">
        <v>179</v>
      </c>
      <c r="D23" s="48" t="s">
        <v>31</v>
      </c>
      <c r="E23" s="51">
        <v>43610.01</v>
      </c>
      <c r="F23" s="50" t="s">
        <v>205</v>
      </c>
      <c r="G23" s="30" t="s">
        <v>160</v>
      </c>
      <c r="I23" s="29">
        <v>52185</v>
      </c>
      <c r="K23" s="26" t="e">
        <f>#REF!-I23</f>
        <v>#REF!</v>
      </c>
    </row>
    <row r="24" spans="1:11" ht="32.25" customHeight="1" thickBot="1">
      <c r="A24" s="48">
        <v>21</v>
      </c>
      <c r="B24" s="52" t="s">
        <v>180</v>
      </c>
      <c r="C24" s="52" t="s">
        <v>181</v>
      </c>
      <c r="D24" s="52" t="s">
        <v>31</v>
      </c>
      <c r="E24" s="51">
        <v>22047.279999999999</v>
      </c>
      <c r="F24" s="50" t="s">
        <v>205</v>
      </c>
      <c r="G24" s="31" t="s">
        <v>160</v>
      </c>
      <c r="I24" s="28">
        <v>26824.78</v>
      </c>
      <c r="K24" s="26" t="e">
        <f>#REF!-I24</f>
        <v>#REF!</v>
      </c>
    </row>
    <row r="25" spans="1:11" ht="32.25" customHeight="1" thickBot="1">
      <c r="A25" s="48">
        <v>22</v>
      </c>
      <c r="B25" s="52" t="s">
        <v>63</v>
      </c>
      <c r="C25" s="52" t="s">
        <v>182</v>
      </c>
      <c r="D25" s="52" t="s">
        <v>31</v>
      </c>
      <c r="E25" s="51">
        <v>26771.7</v>
      </c>
      <c r="F25" s="50" t="s">
        <v>205</v>
      </c>
      <c r="G25" s="31" t="s">
        <v>160</v>
      </c>
      <c r="I25" s="28">
        <v>31199.38</v>
      </c>
      <c r="K25" s="26" t="e">
        <f>#REF!-I25</f>
        <v>#REF!</v>
      </c>
    </row>
    <row r="26" spans="1:11" ht="32.25" customHeight="1" thickBot="1">
      <c r="A26" s="48">
        <v>23</v>
      </c>
      <c r="B26" s="48" t="s">
        <v>183</v>
      </c>
      <c r="C26" s="48" t="s">
        <v>184</v>
      </c>
      <c r="D26" s="48" t="s">
        <v>31</v>
      </c>
      <c r="E26" s="51">
        <v>33918.89</v>
      </c>
      <c r="F26" s="50" t="s">
        <v>205</v>
      </c>
      <c r="G26" s="30" t="s">
        <v>160</v>
      </c>
      <c r="I26" s="28">
        <v>44753.35</v>
      </c>
      <c r="K26" s="26" t="e">
        <f>#REF!-I26</f>
        <v>#REF!</v>
      </c>
    </row>
    <row r="27" spans="1:11" ht="32.25" customHeight="1" thickBot="1">
      <c r="A27" s="48">
        <v>24</v>
      </c>
      <c r="B27" s="52" t="s">
        <v>185</v>
      </c>
      <c r="C27" s="52" t="s">
        <v>186</v>
      </c>
      <c r="D27" s="52" t="s">
        <v>31</v>
      </c>
      <c r="E27" s="51">
        <v>43610.01</v>
      </c>
      <c r="F27" s="50" t="s">
        <v>205</v>
      </c>
      <c r="G27" s="31" t="s">
        <v>160</v>
      </c>
      <c r="I27" s="28">
        <v>50776.25</v>
      </c>
      <c r="K27" s="26" t="e">
        <f>#REF!-I27</f>
        <v>#REF!</v>
      </c>
    </row>
    <row r="28" spans="1:11" ht="32.25" customHeight="1" thickBot="1">
      <c r="A28" s="48">
        <v>25</v>
      </c>
      <c r="B28" s="52" t="s">
        <v>187</v>
      </c>
      <c r="C28" s="52" t="s">
        <v>64</v>
      </c>
      <c r="D28" s="52" t="s">
        <v>31</v>
      </c>
      <c r="E28" s="51">
        <v>22168.41</v>
      </c>
      <c r="F28" s="50" t="s">
        <v>205</v>
      </c>
      <c r="G28" s="31" t="s">
        <v>160</v>
      </c>
      <c r="I28" s="29">
        <v>26949.99</v>
      </c>
      <c r="K28" s="26" t="e">
        <f>#REF!-I28</f>
        <v>#REF!</v>
      </c>
    </row>
    <row r="29" spans="1:11" ht="32.25" customHeight="1" thickBot="1">
      <c r="A29" s="48">
        <v>26</v>
      </c>
      <c r="B29" s="52" t="s">
        <v>65</v>
      </c>
      <c r="C29" s="52" t="s">
        <v>66</v>
      </c>
      <c r="D29" s="52" t="s">
        <v>31</v>
      </c>
      <c r="E29" s="51">
        <v>30131.59</v>
      </c>
      <c r="F29" s="50" t="s">
        <v>205</v>
      </c>
      <c r="G29" s="31" t="s">
        <v>160</v>
      </c>
      <c r="I29" s="29">
        <v>43501.120000000003</v>
      </c>
      <c r="K29" s="26" t="e">
        <f>#REF!-I29</f>
        <v>#REF!</v>
      </c>
    </row>
    <row r="30" spans="1:11" ht="32.25" customHeight="1" thickBot="1">
      <c r="A30" s="48">
        <v>27</v>
      </c>
      <c r="B30" s="52" t="s">
        <v>67</v>
      </c>
      <c r="C30" s="52" t="s">
        <v>68</v>
      </c>
      <c r="D30" s="52" t="s">
        <v>31</v>
      </c>
      <c r="E30" s="51">
        <v>36826.21</v>
      </c>
      <c r="F30" s="50" t="s">
        <v>205</v>
      </c>
      <c r="G30" s="31" t="s">
        <v>160</v>
      </c>
      <c r="I30" s="28">
        <v>45205.22</v>
      </c>
      <c r="K30" s="26" t="e">
        <f>#REF!-I30</f>
        <v>#REF!</v>
      </c>
    </row>
    <row r="31" spans="1:11" ht="32.25" customHeight="1" thickBot="1">
      <c r="A31" s="48">
        <v>28</v>
      </c>
      <c r="B31" s="52" t="s">
        <v>69</v>
      </c>
      <c r="C31" s="52" t="s">
        <v>70</v>
      </c>
      <c r="D31" s="52" t="s">
        <v>31</v>
      </c>
      <c r="E31" s="51">
        <v>25917.67</v>
      </c>
      <c r="F31" s="50" t="s">
        <v>205</v>
      </c>
      <c r="G31" s="31" t="s">
        <v>160</v>
      </c>
      <c r="I31" s="28">
        <v>49920.12</v>
      </c>
      <c r="K31" s="26" t="e">
        <f>#REF!-I31</f>
        <v>#REF!</v>
      </c>
    </row>
    <row r="32" spans="1:11" ht="32.25" customHeight="1" thickBot="1">
      <c r="A32" s="48">
        <v>29</v>
      </c>
      <c r="B32" s="52" t="s">
        <v>71</v>
      </c>
      <c r="C32" s="52" t="s">
        <v>72</v>
      </c>
      <c r="D32" s="52" t="s">
        <v>31</v>
      </c>
      <c r="E32" s="51">
        <v>35857.120000000003</v>
      </c>
      <c r="F32" s="50" t="s">
        <v>205</v>
      </c>
      <c r="G32" s="31" t="s">
        <v>160</v>
      </c>
      <c r="I32" s="28">
        <v>41699</v>
      </c>
      <c r="K32" s="26" t="e">
        <f>#REF!-I32</f>
        <v>#REF!</v>
      </c>
    </row>
    <row r="33" spans="1:11" ht="32.25" customHeight="1" thickBot="1">
      <c r="A33" s="48">
        <v>30</v>
      </c>
      <c r="B33" s="52" t="s">
        <v>73</v>
      </c>
      <c r="C33" s="52" t="s">
        <v>74</v>
      </c>
      <c r="D33" s="52" t="s">
        <v>31</v>
      </c>
      <c r="E33" s="51">
        <v>21199.31</v>
      </c>
      <c r="F33" s="50" t="s">
        <v>205</v>
      </c>
      <c r="G33" s="31" t="s">
        <v>160</v>
      </c>
      <c r="I33" s="28">
        <v>23306.29</v>
      </c>
      <c r="K33" s="26" t="e">
        <f>#REF!-I33</f>
        <v>#REF!</v>
      </c>
    </row>
    <row r="34" spans="1:11" ht="32.25" customHeight="1" thickBot="1">
      <c r="A34" s="48">
        <v>31</v>
      </c>
      <c r="B34" s="52" t="s">
        <v>75</v>
      </c>
      <c r="C34" s="52" t="s">
        <v>76</v>
      </c>
      <c r="D34" s="52" t="s">
        <v>31</v>
      </c>
      <c r="E34" s="51">
        <v>15571.11</v>
      </c>
      <c r="F34" s="50" t="s">
        <v>205</v>
      </c>
      <c r="G34" s="31" t="s">
        <v>160</v>
      </c>
      <c r="I34" s="28">
        <v>19033.78</v>
      </c>
      <c r="K34" s="26" t="e">
        <f>#REF!-I34</f>
        <v>#REF!</v>
      </c>
    </row>
    <row r="35" spans="1:11" ht="32.25" customHeight="1" thickBot="1">
      <c r="A35" s="48">
        <v>32</v>
      </c>
      <c r="B35" s="52" t="s">
        <v>77</v>
      </c>
      <c r="C35" s="52" t="s">
        <v>78</v>
      </c>
      <c r="D35" s="52" t="s">
        <v>31</v>
      </c>
      <c r="E35" s="51">
        <v>15723.54</v>
      </c>
      <c r="F35" s="50" t="s">
        <v>205</v>
      </c>
      <c r="G35" s="31" t="s">
        <v>160</v>
      </c>
      <c r="I35" s="28">
        <v>19033.78</v>
      </c>
      <c r="K35" s="26" t="e">
        <f>#REF!-I35</f>
        <v>#REF!</v>
      </c>
    </row>
    <row r="36" spans="1:11" ht="32.25" customHeight="1" thickBot="1">
      <c r="A36" s="48">
        <v>33</v>
      </c>
      <c r="B36" s="52" t="s">
        <v>79</v>
      </c>
      <c r="C36" s="52" t="s">
        <v>80</v>
      </c>
      <c r="D36" s="52" t="s">
        <v>31</v>
      </c>
      <c r="E36" s="51">
        <v>12936.01</v>
      </c>
      <c r="F36" s="50" t="s">
        <v>205</v>
      </c>
      <c r="G36" s="31" t="s">
        <v>160</v>
      </c>
      <c r="I36" s="28">
        <v>16028.45</v>
      </c>
      <c r="K36" s="26" t="e">
        <f>#REF!-I36</f>
        <v>#REF!</v>
      </c>
    </row>
    <row r="37" spans="1:11" ht="32.25" customHeight="1" thickBot="1">
      <c r="A37" s="48">
        <v>34</v>
      </c>
      <c r="B37" s="52" t="s">
        <v>81</v>
      </c>
      <c r="C37" s="52" t="s">
        <v>82</v>
      </c>
      <c r="D37" s="52" t="s">
        <v>31</v>
      </c>
      <c r="E37" s="51">
        <v>17517.490000000002</v>
      </c>
      <c r="F37" s="50" t="s">
        <v>205</v>
      </c>
      <c r="G37" s="31" t="s">
        <v>160</v>
      </c>
      <c r="I37" s="28">
        <v>21413</v>
      </c>
      <c r="K37" s="26" t="e">
        <f>#REF!-I37</f>
        <v>#REF!</v>
      </c>
    </row>
    <row r="38" spans="1:11" ht="32.25" customHeight="1" thickBot="1">
      <c r="A38" s="48">
        <v>35</v>
      </c>
      <c r="B38" s="48" t="s">
        <v>83</v>
      </c>
      <c r="C38" s="48" t="s">
        <v>84</v>
      </c>
      <c r="D38" s="48" t="s">
        <v>31</v>
      </c>
      <c r="E38" s="51">
        <v>20315.95</v>
      </c>
      <c r="F38" s="50" t="s">
        <v>205</v>
      </c>
      <c r="G38" s="30" t="s">
        <v>160</v>
      </c>
      <c r="I38" s="28">
        <v>24919.22</v>
      </c>
      <c r="K38" s="26" t="e">
        <f>#REF!-I38</f>
        <v>#REF!</v>
      </c>
    </row>
    <row r="39" spans="1:11" ht="32.25" customHeight="1" thickBot="1">
      <c r="A39" s="48">
        <v>36</v>
      </c>
      <c r="B39" s="48" t="s">
        <v>85</v>
      </c>
      <c r="C39" s="48" t="s">
        <v>86</v>
      </c>
      <c r="D39" s="48" t="s">
        <v>31</v>
      </c>
      <c r="E39" s="51">
        <v>36824.870000000003</v>
      </c>
      <c r="F39" s="50" t="s">
        <v>205</v>
      </c>
      <c r="G39" s="30" t="s">
        <v>160</v>
      </c>
      <c r="I39" s="28">
        <v>53532.5</v>
      </c>
      <c r="K39" s="26" t="e">
        <f>#REF!-I39</f>
        <v>#REF!</v>
      </c>
    </row>
    <row r="40" spans="1:11" ht="32.25" customHeight="1" thickBot="1">
      <c r="A40" s="48">
        <v>37</v>
      </c>
      <c r="B40" s="48" t="s">
        <v>87</v>
      </c>
      <c r="C40" s="48" t="s">
        <v>88</v>
      </c>
      <c r="D40" s="48" t="s">
        <v>31</v>
      </c>
      <c r="E40" s="51">
        <v>23585.33</v>
      </c>
      <c r="F40" s="50" t="s">
        <v>205</v>
      </c>
      <c r="G40" s="30" t="s">
        <v>160</v>
      </c>
      <c r="I40" s="29">
        <v>28550.66</v>
      </c>
      <c r="K40" s="26" t="e">
        <f>#REF!-I40</f>
        <v>#REF!</v>
      </c>
    </row>
    <row r="41" spans="1:11" ht="32.25" customHeight="1" thickBot="1">
      <c r="A41" s="48">
        <v>38</v>
      </c>
      <c r="B41" s="48" t="s">
        <v>89</v>
      </c>
      <c r="C41" s="48" t="s">
        <v>90</v>
      </c>
      <c r="D41" s="48" t="s">
        <v>31</v>
      </c>
      <c r="E41" s="51">
        <v>23258.67</v>
      </c>
      <c r="F41" s="50" t="s">
        <v>205</v>
      </c>
      <c r="G41" s="30" t="s">
        <v>160</v>
      </c>
      <c r="I41" s="28">
        <v>27064.33</v>
      </c>
      <c r="K41" s="26" t="e">
        <f>#REF!-I41</f>
        <v>#REF!</v>
      </c>
    </row>
    <row r="42" spans="1:11" ht="32.25" customHeight="1" thickBot="1">
      <c r="A42" s="48">
        <v>39</v>
      </c>
      <c r="B42" s="48" t="s">
        <v>91</v>
      </c>
      <c r="C42" s="48" t="s">
        <v>92</v>
      </c>
      <c r="D42" s="48" t="s">
        <v>31</v>
      </c>
      <c r="E42" s="51">
        <v>43937.34</v>
      </c>
      <c r="F42" s="50" t="s">
        <v>205</v>
      </c>
      <c r="G42" s="30" t="s">
        <v>160</v>
      </c>
      <c r="I42" s="28">
        <v>55489.79</v>
      </c>
      <c r="K42" s="26" t="e">
        <f>#REF!-I42</f>
        <v>#REF!</v>
      </c>
    </row>
    <row r="43" spans="1:11" ht="32.25" customHeight="1" thickBot="1">
      <c r="A43" s="48">
        <v>40</v>
      </c>
      <c r="B43" s="48" t="s">
        <v>93</v>
      </c>
      <c r="C43" s="48" t="s">
        <v>94</v>
      </c>
      <c r="D43" s="48" t="s">
        <v>31</v>
      </c>
      <c r="E43" s="51">
        <v>12628.38</v>
      </c>
      <c r="F43" s="50" t="s">
        <v>205</v>
      </c>
      <c r="G43" s="30" t="s">
        <v>160</v>
      </c>
      <c r="I43" s="28">
        <v>16028.45</v>
      </c>
      <c r="K43" s="26" t="e">
        <f>#REF!-I43</f>
        <v>#REF!</v>
      </c>
    </row>
    <row r="44" spans="1:11" ht="32.25" customHeight="1" thickBot="1">
      <c r="A44" s="48">
        <v>41</v>
      </c>
      <c r="B44" s="48" t="s">
        <v>95</v>
      </c>
      <c r="C44" s="48" t="s">
        <v>96</v>
      </c>
      <c r="D44" s="48" t="s">
        <v>31</v>
      </c>
      <c r="E44" s="49">
        <v>26166</v>
      </c>
      <c r="F44" s="50" t="s">
        <v>205</v>
      </c>
      <c r="G44" s="30" t="s">
        <v>160</v>
      </c>
      <c r="I44" s="28">
        <v>30447.37</v>
      </c>
      <c r="K44" s="26" t="e">
        <f>#REF!-I44</f>
        <v>#REF!</v>
      </c>
    </row>
    <row r="45" spans="1:11" ht="32.25" customHeight="1" thickBot="1">
      <c r="A45" s="48">
        <v>42</v>
      </c>
      <c r="B45" s="48" t="s">
        <v>97</v>
      </c>
      <c r="C45" s="48" t="s">
        <v>98</v>
      </c>
      <c r="D45" s="48" t="s">
        <v>31</v>
      </c>
      <c r="E45" s="49">
        <v>21078.17</v>
      </c>
      <c r="F45" s="50" t="s">
        <v>205</v>
      </c>
      <c r="G45" s="30" t="s">
        <v>160</v>
      </c>
      <c r="I45" s="28">
        <v>24558.51</v>
      </c>
      <c r="K45" s="26" t="e">
        <f>#REF!-I45</f>
        <v>#REF!</v>
      </c>
    </row>
    <row r="46" spans="1:11" ht="32.25" customHeight="1" thickBot="1">
      <c r="A46" s="48">
        <v>43</v>
      </c>
      <c r="B46" s="48" t="s">
        <v>188</v>
      </c>
      <c r="C46" s="23" t="s">
        <v>189</v>
      </c>
      <c r="D46" s="48" t="s">
        <v>31</v>
      </c>
      <c r="E46" s="49">
        <v>33918.89</v>
      </c>
      <c r="F46" s="50" t="s">
        <v>205</v>
      </c>
      <c r="G46" s="30" t="s">
        <v>160</v>
      </c>
      <c r="I46" s="29">
        <v>42684.45</v>
      </c>
      <c r="K46" s="26" t="e">
        <f>#REF!-I46</f>
        <v>#REF!</v>
      </c>
    </row>
    <row r="47" spans="1:11" ht="32.25" customHeight="1" thickBot="1">
      <c r="A47" s="48">
        <v>44</v>
      </c>
      <c r="B47" s="48" t="s">
        <v>190</v>
      </c>
      <c r="C47" s="48" t="s">
        <v>191</v>
      </c>
      <c r="D47" s="48" t="s">
        <v>31</v>
      </c>
      <c r="E47" s="49">
        <v>9071.7999999999993</v>
      </c>
      <c r="F47" s="50" t="s">
        <v>205</v>
      </c>
      <c r="G47" s="30" t="s">
        <v>160</v>
      </c>
      <c r="I47" s="28">
        <v>12522.23</v>
      </c>
      <c r="K47" s="26" t="e">
        <f>#REF!-I47</f>
        <v>#REF!</v>
      </c>
    </row>
    <row r="48" spans="1:11" ht="32.25" customHeight="1" thickBot="1">
      <c r="A48" s="48">
        <v>45</v>
      </c>
      <c r="B48" s="48" t="s">
        <v>99</v>
      </c>
      <c r="C48" s="48" t="s">
        <v>192</v>
      </c>
      <c r="D48" s="48" t="s">
        <v>31</v>
      </c>
      <c r="E48" s="49">
        <v>26166.01</v>
      </c>
      <c r="F48" s="50" t="s">
        <v>205</v>
      </c>
      <c r="G48" s="30" t="s">
        <v>160</v>
      </c>
      <c r="I48" s="29">
        <v>31715.25</v>
      </c>
      <c r="K48" s="26" t="e">
        <f>#REF!-I48</f>
        <v>#REF!</v>
      </c>
    </row>
    <row r="49" spans="1:11" ht="32.25" customHeight="1" thickBot="1">
      <c r="A49" s="48">
        <v>46</v>
      </c>
      <c r="B49" s="48" t="s">
        <v>193</v>
      </c>
      <c r="C49" s="48" t="s">
        <v>194</v>
      </c>
      <c r="D49" s="48" t="s">
        <v>31</v>
      </c>
      <c r="E49" s="49">
        <v>25303.05</v>
      </c>
      <c r="F49" s="50" t="s">
        <v>205</v>
      </c>
      <c r="G49" s="30" t="s">
        <v>160</v>
      </c>
      <c r="I49" s="25">
        <v>30929.88</v>
      </c>
      <c r="K49" s="26" t="e">
        <f>#REF!-I49</f>
        <v>#REF!</v>
      </c>
    </row>
    <row r="50" spans="1:11" ht="32.25" customHeight="1" thickBot="1">
      <c r="A50" s="48">
        <v>47</v>
      </c>
      <c r="B50" s="48" t="s">
        <v>195</v>
      </c>
      <c r="C50" s="48" t="s">
        <v>196</v>
      </c>
      <c r="D50" s="48" t="s">
        <v>31</v>
      </c>
      <c r="E50" s="49">
        <v>6980.46</v>
      </c>
      <c r="F50" s="50" t="s">
        <v>205</v>
      </c>
      <c r="G50" s="30" t="s">
        <v>160</v>
      </c>
      <c r="I50" s="29">
        <v>8765.5499999999993</v>
      </c>
      <c r="K50" s="26" t="e">
        <f>#REF!-I50</f>
        <v>#REF!</v>
      </c>
    </row>
    <row r="51" spans="1:11" ht="32.25" customHeight="1" thickBot="1">
      <c r="A51" s="48">
        <v>48</v>
      </c>
      <c r="B51" s="48" t="s">
        <v>197</v>
      </c>
      <c r="C51" s="48" t="s">
        <v>198</v>
      </c>
      <c r="D51" s="48" t="s">
        <v>31</v>
      </c>
      <c r="E51" s="49">
        <v>13564.83</v>
      </c>
      <c r="F51" s="50" t="s">
        <v>205</v>
      </c>
      <c r="G51" s="30" t="s">
        <v>160</v>
      </c>
      <c r="I51" s="28">
        <v>15026.67</v>
      </c>
      <c r="K51" s="26" t="e">
        <f>#REF!-I51</f>
        <v>#REF!</v>
      </c>
    </row>
    <row r="52" spans="1:11" ht="32.25" customHeight="1" thickBot="1">
      <c r="A52" s="48">
        <v>49</v>
      </c>
      <c r="B52" s="48" t="s">
        <v>199</v>
      </c>
      <c r="C52" s="48" t="s">
        <v>200</v>
      </c>
      <c r="D52" s="48" t="s">
        <v>31</v>
      </c>
      <c r="E52" s="49">
        <v>10843.98</v>
      </c>
      <c r="F52" s="50" t="s">
        <v>205</v>
      </c>
      <c r="G52" s="30" t="s">
        <v>160</v>
      </c>
      <c r="I52" s="28">
        <v>12271.78</v>
      </c>
      <c r="K52" s="26" t="e">
        <f>#REF!-I52</f>
        <v>#REF!</v>
      </c>
    </row>
    <row r="53" spans="1:11" ht="32.25" customHeight="1" thickBot="1">
      <c r="A53" s="48">
        <v>50</v>
      </c>
      <c r="B53" s="48" t="s">
        <v>201</v>
      </c>
      <c r="C53" s="48" t="s">
        <v>100</v>
      </c>
      <c r="D53" s="48" t="s">
        <v>31</v>
      </c>
      <c r="E53" s="49">
        <v>43610.01</v>
      </c>
      <c r="F53" s="50" t="s">
        <v>205</v>
      </c>
      <c r="G53" s="30" t="s">
        <v>160</v>
      </c>
      <c r="I53" s="28">
        <v>52185</v>
      </c>
      <c r="K53" s="26" t="e">
        <f>#REF!-I53</f>
        <v>#REF!</v>
      </c>
    </row>
    <row r="54" spans="1:11" ht="32.25" customHeight="1" thickBot="1">
      <c r="A54" s="48">
        <v>51</v>
      </c>
      <c r="B54" s="48" t="s">
        <v>101</v>
      </c>
      <c r="C54" s="48" t="s">
        <v>102</v>
      </c>
      <c r="D54" s="48" t="s">
        <v>31</v>
      </c>
      <c r="E54" s="49">
        <v>23664.27</v>
      </c>
      <c r="F54" s="50" t="s">
        <v>205</v>
      </c>
      <c r="G54" s="30" t="s">
        <v>160</v>
      </c>
      <c r="I54" s="28">
        <v>30929.88</v>
      </c>
      <c r="K54" s="26" t="e">
        <f>#REF!-I54</f>
        <v>#REF!</v>
      </c>
    </row>
    <row r="55" spans="1:11" ht="32.25" customHeight="1" thickBot="1">
      <c r="A55" s="48">
        <v>52</v>
      </c>
      <c r="B55" s="48" t="s">
        <v>103</v>
      </c>
      <c r="C55" s="48" t="s">
        <v>104</v>
      </c>
      <c r="D55" s="48" t="s">
        <v>31</v>
      </c>
      <c r="E55" s="49">
        <v>33088.61</v>
      </c>
      <c r="F55" s="50" t="s">
        <v>205</v>
      </c>
      <c r="G55" s="30" t="s">
        <v>160</v>
      </c>
      <c r="I55" s="28">
        <v>40446.78</v>
      </c>
      <c r="K55" s="26" t="e">
        <f>#REF!-I55</f>
        <v>#REF!</v>
      </c>
    </row>
    <row r="56" spans="1:11" ht="32.25" customHeight="1" thickBot="1">
      <c r="A56" s="48">
        <v>53</v>
      </c>
      <c r="B56" s="48" t="s">
        <v>105</v>
      </c>
      <c r="C56" s="48" t="s">
        <v>106</v>
      </c>
      <c r="D56" s="48" t="s">
        <v>31</v>
      </c>
      <c r="E56" s="49">
        <v>43610.01</v>
      </c>
      <c r="F56" s="50" t="s">
        <v>205</v>
      </c>
      <c r="G56" s="30" t="s">
        <v>160</v>
      </c>
      <c r="I56" s="28">
        <v>50715</v>
      </c>
      <c r="K56" s="26" t="e">
        <f>#REF!-I56</f>
        <v>#REF!</v>
      </c>
    </row>
    <row r="57" spans="1:11" ht="32.25" customHeight="1" thickBot="1">
      <c r="A57" s="48">
        <v>54</v>
      </c>
      <c r="B57" s="48" t="s">
        <v>107</v>
      </c>
      <c r="C57" s="48" t="s">
        <v>108</v>
      </c>
      <c r="D57" s="48" t="s">
        <v>31</v>
      </c>
      <c r="E57" s="49">
        <v>22493.72</v>
      </c>
      <c r="F57" s="50" t="s">
        <v>205</v>
      </c>
      <c r="G57" s="30" t="s">
        <v>160</v>
      </c>
      <c r="I57" s="28">
        <v>30929.88</v>
      </c>
      <c r="K57" s="26" t="e">
        <f>#REF!-I57</f>
        <v>#REF!</v>
      </c>
    </row>
    <row r="58" spans="1:11" ht="32.25" customHeight="1" thickBot="1">
      <c r="A58" s="48">
        <v>55</v>
      </c>
      <c r="B58" s="48" t="s">
        <v>109</v>
      </c>
      <c r="C58" s="48" t="s">
        <v>110</v>
      </c>
      <c r="D58" s="48" t="s">
        <v>31</v>
      </c>
      <c r="E58" s="49">
        <v>13611.12</v>
      </c>
      <c r="F58" s="50" t="s">
        <v>205</v>
      </c>
      <c r="G58" s="30" t="s">
        <v>160</v>
      </c>
      <c r="I58" s="28">
        <v>23792.22</v>
      </c>
      <c r="K58" s="26" t="e">
        <f>#REF!-I58</f>
        <v>#REF!</v>
      </c>
    </row>
    <row r="59" spans="1:11" ht="32.25" customHeight="1" thickBot="1">
      <c r="A59" s="48">
        <v>56</v>
      </c>
      <c r="B59" s="48" t="s">
        <v>111</v>
      </c>
      <c r="C59" s="48" t="s">
        <v>112</v>
      </c>
      <c r="D59" s="48" t="s">
        <v>31</v>
      </c>
      <c r="E59" s="49">
        <v>22774.1</v>
      </c>
      <c r="F59" s="50" t="s">
        <v>205</v>
      </c>
      <c r="G59" s="30" t="s">
        <v>160</v>
      </c>
      <c r="I59" s="28">
        <v>25862.48</v>
      </c>
      <c r="K59" s="26" t="e">
        <f>#REF!-I59</f>
        <v>#REF!</v>
      </c>
    </row>
    <row r="60" spans="1:11" ht="32.25" customHeight="1" thickBot="1">
      <c r="A60" s="48">
        <v>57</v>
      </c>
      <c r="B60" s="48" t="s">
        <v>113</v>
      </c>
      <c r="C60" s="48" t="s">
        <v>114</v>
      </c>
      <c r="D60" s="48" t="s">
        <v>31</v>
      </c>
      <c r="E60" s="49">
        <v>10500.97</v>
      </c>
      <c r="F60" s="50" t="s">
        <v>205</v>
      </c>
      <c r="G60" s="30" t="s">
        <v>160</v>
      </c>
      <c r="I60" s="28">
        <v>17844.16</v>
      </c>
      <c r="K60" s="26" t="e">
        <f>#REF!-I60</f>
        <v>#REF!</v>
      </c>
    </row>
    <row r="61" spans="1:11" ht="32.25" customHeight="1" thickBot="1">
      <c r="A61" s="48">
        <v>58</v>
      </c>
      <c r="B61" s="48" t="s">
        <v>115</v>
      </c>
      <c r="C61" s="48" t="s">
        <v>116</v>
      </c>
      <c r="D61" s="48" t="s">
        <v>31</v>
      </c>
      <c r="E61" s="49">
        <v>49061.26</v>
      </c>
      <c r="F61" s="50" t="s">
        <v>205</v>
      </c>
      <c r="G61" s="30" t="s">
        <v>160</v>
      </c>
      <c r="I61" s="28">
        <v>53593.75</v>
      </c>
      <c r="K61" s="26" t="e">
        <f>#REF!-I61</f>
        <v>#REF!</v>
      </c>
    </row>
    <row r="62" spans="1:11" ht="32.25" customHeight="1" thickBot="1">
      <c r="A62" s="48">
        <v>59</v>
      </c>
      <c r="B62" s="48" t="s">
        <v>117</v>
      </c>
      <c r="C62" s="48" t="s">
        <v>118</v>
      </c>
      <c r="D62" s="48" t="s">
        <v>31</v>
      </c>
      <c r="E62" s="49">
        <v>11086.25</v>
      </c>
      <c r="F62" s="50" t="s">
        <v>205</v>
      </c>
      <c r="G62" s="30" t="s">
        <v>160</v>
      </c>
      <c r="I62" s="28">
        <v>12522.22</v>
      </c>
      <c r="K62" s="26" t="e">
        <f>#REF!-I62</f>
        <v>#REF!</v>
      </c>
    </row>
    <row r="63" spans="1:11" ht="32.25" customHeight="1" thickBot="1">
      <c r="A63" s="48">
        <v>60</v>
      </c>
      <c r="B63" s="48" t="s">
        <v>119</v>
      </c>
      <c r="C63" s="48" t="s">
        <v>120</v>
      </c>
      <c r="D63" s="48" t="s">
        <v>31</v>
      </c>
      <c r="E63" s="49">
        <v>11792.66</v>
      </c>
      <c r="F63" s="50" t="s">
        <v>205</v>
      </c>
      <c r="G63" s="30" t="s">
        <v>160</v>
      </c>
      <c r="I63" s="28">
        <v>18032</v>
      </c>
      <c r="K63" s="26" t="e">
        <f>#REF!-I63</f>
        <v>#REF!</v>
      </c>
    </row>
    <row r="64" spans="1:11" ht="32.25" customHeight="1" thickBot="1">
      <c r="A64" s="48">
        <v>61</v>
      </c>
      <c r="B64" s="48" t="s">
        <v>121</v>
      </c>
      <c r="C64" s="48" t="s">
        <v>122</v>
      </c>
      <c r="D64" s="48" t="s">
        <v>31</v>
      </c>
      <c r="E64" s="49">
        <v>16891.39</v>
      </c>
      <c r="F64" s="50" t="s">
        <v>205</v>
      </c>
      <c r="G64" s="30" t="s">
        <v>160</v>
      </c>
      <c r="I64" s="28">
        <v>25044.44</v>
      </c>
      <c r="K64" s="26" t="e">
        <f>#REF!-I64</f>
        <v>#REF!</v>
      </c>
    </row>
    <row r="65" spans="1:11" ht="32.25" customHeight="1" thickBot="1">
      <c r="A65" s="48">
        <v>62</v>
      </c>
      <c r="B65" s="48" t="s">
        <v>123</v>
      </c>
      <c r="C65" s="48" t="s">
        <v>124</v>
      </c>
      <c r="D65" s="48" t="s">
        <v>31</v>
      </c>
      <c r="E65" s="49">
        <v>41688.11</v>
      </c>
      <c r="F65" s="50" t="s">
        <v>205</v>
      </c>
      <c r="G65" s="30" t="s">
        <v>160</v>
      </c>
      <c r="I65" s="28">
        <v>47584.44</v>
      </c>
      <c r="K65" s="26" t="e">
        <f>#REF!-I65</f>
        <v>#REF!</v>
      </c>
    </row>
    <row r="66" spans="1:11" ht="32.25" customHeight="1" thickBot="1">
      <c r="A66" s="48">
        <v>63</v>
      </c>
      <c r="B66" s="48" t="s">
        <v>125</v>
      </c>
      <c r="C66" s="48" t="s">
        <v>126</v>
      </c>
      <c r="D66" s="48" t="s">
        <v>31</v>
      </c>
      <c r="E66" s="49">
        <v>13303.5</v>
      </c>
      <c r="F66" s="50" t="s">
        <v>205</v>
      </c>
      <c r="G66" s="30" t="s">
        <v>160</v>
      </c>
      <c r="I66" s="28">
        <v>15026.67</v>
      </c>
      <c r="K66" s="26" t="e">
        <f>#REF!-I66</f>
        <v>#REF!</v>
      </c>
    </row>
    <row r="67" spans="1:11" ht="32.25" customHeight="1" thickBot="1">
      <c r="A67" s="48">
        <v>64</v>
      </c>
      <c r="B67" s="48" t="s">
        <v>127</v>
      </c>
      <c r="C67" s="23" t="s">
        <v>128</v>
      </c>
      <c r="D67" s="48" t="s">
        <v>31</v>
      </c>
      <c r="E67" s="49">
        <v>25303.05</v>
      </c>
      <c r="F67" s="50" t="s">
        <v>205</v>
      </c>
      <c r="G67" s="30" t="s">
        <v>160</v>
      </c>
      <c r="I67" s="28">
        <v>30929.88</v>
      </c>
      <c r="K67" s="26" t="e">
        <f>#REF!-I67</f>
        <v>#REF!</v>
      </c>
    </row>
    <row r="68" spans="1:11" ht="32.25" customHeight="1" thickBot="1">
      <c r="A68" s="48">
        <v>65</v>
      </c>
      <c r="B68" s="48" t="s">
        <v>129</v>
      </c>
      <c r="C68" s="48" t="s">
        <v>130</v>
      </c>
      <c r="D68" s="48" t="s">
        <v>31</v>
      </c>
      <c r="E68" s="49">
        <v>26276.240000000002</v>
      </c>
      <c r="F68" s="50" t="s">
        <v>205</v>
      </c>
      <c r="G68" s="30" t="s">
        <v>160</v>
      </c>
      <c r="I68" s="28">
        <v>32119.5</v>
      </c>
      <c r="K68" s="26" t="e">
        <f>#REF!-I68</f>
        <v>#REF!</v>
      </c>
    </row>
    <row r="69" spans="1:11" ht="32.25" customHeight="1" thickBot="1">
      <c r="A69" s="48">
        <v>66</v>
      </c>
      <c r="B69" s="48" t="s">
        <v>131</v>
      </c>
      <c r="C69" s="48" t="s">
        <v>132</v>
      </c>
      <c r="D69" s="48" t="s">
        <v>31</v>
      </c>
      <c r="E69" s="49">
        <v>42567.39</v>
      </c>
      <c r="F69" s="50" t="s">
        <v>205</v>
      </c>
      <c r="G69" s="30" t="s">
        <v>160</v>
      </c>
      <c r="I69" s="28">
        <v>47584.44</v>
      </c>
      <c r="K69" s="26" t="e">
        <f>#REF!-I69</f>
        <v>#REF!</v>
      </c>
    </row>
    <row r="70" spans="1:11" ht="32.25" customHeight="1" thickBot="1">
      <c r="A70" s="48">
        <v>67</v>
      </c>
      <c r="B70" s="48" t="s">
        <v>133</v>
      </c>
      <c r="C70" s="48" t="s">
        <v>134</v>
      </c>
      <c r="D70" s="48" t="s">
        <v>31</v>
      </c>
      <c r="E70" s="49">
        <v>14205.92</v>
      </c>
      <c r="F70" s="50" t="s">
        <v>205</v>
      </c>
      <c r="G70" s="30" t="s">
        <v>160</v>
      </c>
      <c r="I70" s="28">
        <v>16278.9</v>
      </c>
      <c r="K70" s="26" t="e">
        <f>#REF!-I70</f>
        <v>#REF!</v>
      </c>
    </row>
    <row r="71" spans="1:11" ht="32.25" customHeight="1" thickBot="1">
      <c r="A71" s="48">
        <v>68</v>
      </c>
      <c r="B71" s="48" t="s">
        <v>135</v>
      </c>
      <c r="C71" s="48" t="s">
        <v>136</v>
      </c>
      <c r="D71" s="48" t="s">
        <v>31</v>
      </c>
      <c r="E71" s="49">
        <v>14355.64</v>
      </c>
      <c r="F71" s="50" t="s">
        <v>205</v>
      </c>
      <c r="G71" s="30" t="s">
        <v>160</v>
      </c>
      <c r="I71" s="32">
        <v>17531.11</v>
      </c>
      <c r="K71" s="26" t="e">
        <f>#REF!-I71</f>
        <v>#REF!</v>
      </c>
    </row>
    <row r="72" spans="1:11" ht="32.25" customHeight="1">
      <c r="A72" s="48">
        <v>69</v>
      </c>
      <c r="B72" s="48" t="s">
        <v>137</v>
      </c>
      <c r="C72" s="48" t="s">
        <v>138</v>
      </c>
      <c r="D72" s="48" t="s">
        <v>31</v>
      </c>
      <c r="E72" s="49">
        <v>40218.11</v>
      </c>
      <c r="F72" s="50" t="s">
        <v>205</v>
      </c>
      <c r="G72" s="30" t="s">
        <v>160</v>
      </c>
      <c r="I72" s="33">
        <v>43827.78</v>
      </c>
      <c r="K72" s="26" t="e">
        <f>#REF!-I72</f>
        <v>#REF!</v>
      </c>
    </row>
    <row r="73" spans="1:11" ht="32.25" customHeight="1">
      <c r="A73" s="48"/>
      <c r="B73" s="31" t="s">
        <v>41</v>
      </c>
      <c r="C73" s="53"/>
      <c r="D73" s="53"/>
      <c r="E73" s="54">
        <f>SUM(E4:E72)</f>
        <v>1542105.5300000003</v>
      </c>
      <c r="F73" s="55"/>
      <c r="G73" s="13"/>
    </row>
    <row r="74" spans="1:11" ht="32.25" customHeight="1"/>
  </sheetData>
  <mergeCells count="2">
    <mergeCell ref="A1:B1"/>
    <mergeCell ref="A2:G2"/>
  </mergeCells>
  <phoneticPr fontId="4" type="noConversion"/>
  <printOptions horizontalCentered="1"/>
  <pageMargins left="3.937007874015748E-2" right="3.937007874015748E-2" top="0.39370078740157483" bottom="0.3937007874015748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"/>
  <sheetViews>
    <sheetView zoomScaleNormal="100" workbookViewId="0">
      <selection activeCell="L5" sqref="L5"/>
    </sheetView>
  </sheetViews>
  <sheetFormatPr defaultColWidth="9" defaultRowHeight="13.5"/>
  <cols>
    <col min="1" max="1" width="6" style="14" customWidth="1"/>
    <col min="2" max="2" width="11.875" style="14" customWidth="1"/>
    <col min="3" max="3" width="25.625" style="14" customWidth="1"/>
    <col min="4" max="4" width="10" style="14" customWidth="1"/>
    <col min="5" max="5" width="13.125" style="14" customWidth="1"/>
    <col min="6" max="6" width="22.875" style="15" customWidth="1"/>
    <col min="7" max="7" width="14.875" style="14" customWidth="1"/>
    <col min="8" max="8" width="13.875" style="14" hidden="1" customWidth="1"/>
    <col min="9" max="9" width="11.25" style="14" customWidth="1"/>
    <col min="10" max="16384" width="9" style="14"/>
  </cols>
  <sheetData>
    <row r="1" spans="1:9" ht="23.25" customHeight="1">
      <c r="A1" s="81" t="s">
        <v>221</v>
      </c>
      <c r="B1" s="81"/>
    </row>
    <row r="2" spans="1:9" ht="31.5" customHeight="1">
      <c r="A2" s="82" t="s">
        <v>202</v>
      </c>
      <c r="B2" s="82"/>
      <c r="C2" s="82"/>
      <c r="D2" s="82"/>
      <c r="E2" s="82"/>
      <c r="F2" s="82"/>
      <c r="G2" s="82"/>
      <c r="H2" s="82"/>
    </row>
    <row r="3" spans="1:9" s="21" customFormat="1" ht="45.75" customHeight="1">
      <c r="A3" s="16" t="s">
        <v>0</v>
      </c>
      <c r="B3" s="17" t="s">
        <v>1</v>
      </c>
      <c r="C3" s="18" t="s">
        <v>2</v>
      </c>
      <c r="D3" s="17" t="s">
        <v>3</v>
      </c>
      <c r="E3" s="19" t="s">
        <v>4</v>
      </c>
      <c r="F3" s="20" t="s">
        <v>5</v>
      </c>
      <c r="G3" s="17" t="s">
        <v>6</v>
      </c>
      <c r="H3" s="17" t="s">
        <v>42</v>
      </c>
    </row>
    <row r="4" spans="1:9" ht="51" customHeight="1">
      <c r="A4" s="48">
        <v>1</v>
      </c>
      <c r="B4" s="53" t="s">
        <v>139</v>
      </c>
      <c r="C4" s="53" t="s">
        <v>140</v>
      </c>
      <c r="D4" s="53" t="s">
        <v>141</v>
      </c>
      <c r="E4" s="54">
        <v>25123.09</v>
      </c>
      <c r="F4" s="56" t="s">
        <v>206</v>
      </c>
      <c r="G4" s="13" t="s">
        <v>142</v>
      </c>
      <c r="H4" s="12">
        <v>17280.560000000001</v>
      </c>
    </row>
    <row r="5" spans="1:9" ht="41.25" customHeight="1">
      <c r="A5" s="22"/>
      <c r="B5" s="34" t="s">
        <v>41</v>
      </c>
      <c r="C5" s="11"/>
      <c r="D5" s="11"/>
      <c r="E5" s="12">
        <f>SUM(E4:E4)</f>
        <v>25123.09</v>
      </c>
      <c r="F5" s="35"/>
      <c r="G5" s="13"/>
      <c r="H5" s="13"/>
    </row>
    <row r="8" spans="1:9">
      <c r="I8" s="14" t="s">
        <v>143</v>
      </c>
    </row>
  </sheetData>
  <mergeCells count="2">
    <mergeCell ref="A1:B1"/>
    <mergeCell ref="A2:H2"/>
  </mergeCells>
  <phoneticPr fontId="4" type="noConversion"/>
  <printOptions horizontalCentered="1"/>
  <pageMargins left="3.937007874015748E-2" right="3.937007874015748E-2" top="0.39370078740157483" bottom="0.3937007874015748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J23"/>
  <sheetViews>
    <sheetView topLeftCell="A7" workbookViewId="0">
      <selection activeCell="M13" sqref="M13"/>
    </sheetView>
  </sheetViews>
  <sheetFormatPr defaultRowHeight="13.5"/>
  <cols>
    <col min="1" max="1" width="1" customWidth="1"/>
    <col min="2" max="2" width="12" style="68" customWidth="1"/>
    <col min="3" max="3" width="11.25" customWidth="1"/>
    <col min="4" max="4" width="12.5" customWidth="1"/>
    <col min="5" max="5" width="8.25" style="60" customWidth="1"/>
    <col min="6" max="6" width="10.125" customWidth="1"/>
    <col min="7" max="7" width="7.75" customWidth="1"/>
    <col min="8" max="8" width="9.5" bestFit="1" customWidth="1"/>
    <col min="10" max="10" width="6.625" customWidth="1"/>
    <col min="13" max="13" width="12.375" customWidth="1"/>
    <col min="14" max="14" width="13.5" customWidth="1"/>
  </cols>
  <sheetData>
    <row r="1" spans="2:10" ht="39" customHeight="1">
      <c r="B1" s="87" t="s">
        <v>218</v>
      </c>
      <c r="C1" s="87"/>
      <c r="D1" s="87"/>
      <c r="E1" s="87"/>
      <c r="F1" s="87"/>
      <c r="G1" s="87"/>
      <c r="H1" s="87"/>
      <c r="I1" s="87"/>
      <c r="J1" s="87"/>
    </row>
    <row r="2" spans="2:10" ht="21" customHeight="1">
      <c r="B2" s="64"/>
      <c r="C2" s="65"/>
      <c r="D2" s="65"/>
      <c r="E2" s="65"/>
      <c r="F2" s="65"/>
      <c r="G2" s="65"/>
      <c r="H2" s="91">
        <v>43697</v>
      </c>
      <c r="I2" s="92"/>
      <c r="J2" s="92"/>
    </row>
    <row r="3" spans="2:10" ht="58.5" customHeight="1">
      <c r="B3" s="70" t="s">
        <v>220</v>
      </c>
      <c r="C3" s="61" t="s">
        <v>210</v>
      </c>
      <c r="D3" s="61" t="s">
        <v>211</v>
      </c>
      <c r="E3" s="61" t="s">
        <v>209</v>
      </c>
      <c r="F3" s="61" t="s">
        <v>212</v>
      </c>
      <c r="G3" s="61"/>
      <c r="H3" s="61" t="s">
        <v>214</v>
      </c>
      <c r="I3" s="61" t="s">
        <v>213</v>
      </c>
      <c r="J3" s="61" t="s">
        <v>217</v>
      </c>
    </row>
    <row r="4" spans="2:10" ht="24" customHeight="1">
      <c r="B4" s="66"/>
      <c r="C4" s="59">
        <v>43333</v>
      </c>
      <c r="D4" s="59">
        <v>43364</v>
      </c>
      <c r="E4" s="61">
        <v>31</v>
      </c>
      <c r="F4" s="58">
        <v>1287.1600000000001</v>
      </c>
      <c r="G4" s="58"/>
      <c r="H4" s="62">
        <v>1287.1600000000001</v>
      </c>
      <c r="I4" s="62">
        <v>0</v>
      </c>
      <c r="J4" s="58"/>
    </row>
    <row r="5" spans="2:10" ht="24" customHeight="1">
      <c r="B5" s="66">
        <v>4.75</v>
      </c>
      <c r="C5" s="59">
        <v>43364</v>
      </c>
      <c r="D5" s="59">
        <v>43373</v>
      </c>
      <c r="E5" s="61">
        <f>D5-C5</f>
        <v>9</v>
      </c>
      <c r="F5" s="58">
        <v>359.76</v>
      </c>
      <c r="G5" s="89">
        <v>779.48</v>
      </c>
      <c r="H5" s="84">
        <v>1199.19</v>
      </c>
      <c r="I5" s="84">
        <v>419.71</v>
      </c>
      <c r="J5" s="58"/>
    </row>
    <row r="6" spans="2:10" ht="24" customHeight="1">
      <c r="B6" s="66">
        <v>2.375</v>
      </c>
      <c r="C6" s="59">
        <v>43373</v>
      </c>
      <c r="D6" s="59">
        <v>43394</v>
      </c>
      <c r="E6" s="61">
        <f>D6-C6</f>
        <v>21</v>
      </c>
      <c r="F6" s="58">
        <v>419.72</v>
      </c>
      <c r="G6" s="90"/>
      <c r="H6" s="84"/>
      <c r="I6" s="84"/>
      <c r="J6" s="58"/>
    </row>
    <row r="7" spans="2:10" ht="24" customHeight="1">
      <c r="B7" s="67">
        <v>2.375</v>
      </c>
      <c r="C7" s="59">
        <v>43394</v>
      </c>
      <c r="D7" s="59">
        <v>43425</v>
      </c>
      <c r="E7" s="61">
        <v>31</v>
      </c>
      <c r="F7" s="58">
        <v>595.35</v>
      </c>
      <c r="G7" s="58"/>
      <c r="H7" s="63">
        <v>1190.71</v>
      </c>
      <c r="I7" s="62">
        <v>595.36</v>
      </c>
      <c r="J7" s="58"/>
    </row>
    <row r="8" spans="2:10" ht="24" customHeight="1">
      <c r="B8" s="67">
        <v>2.375</v>
      </c>
      <c r="C8" s="59">
        <v>43425</v>
      </c>
      <c r="D8" s="59">
        <v>43455</v>
      </c>
      <c r="E8" s="61">
        <v>30</v>
      </c>
      <c r="F8" s="58">
        <v>552.67999999999995</v>
      </c>
      <c r="G8" s="58"/>
      <c r="H8" s="63">
        <v>1105.3599999999999</v>
      </c>
      <c r="I8" s="62">
        <v>552.67999999999995</v>
      </c>
      <c r="J8" s="58"/>
    </row>
    <row r="9" spans="2:10" ht="24" customHeight="1">
      <c r="B9" s="67">
        <v>2.375</v>
      </c>
      <c r="C9" s="59">
        <v>43455</v>
      </c>
      <c r="D9" s="59">
        <v>43486</v>
      </c>
      <c r="E9" s="61">
        <v>31</v>
      </c>
      <c r="F9" s="58">
        <v>546.63</v>
      </c>
      <c r="G9" s="58"/>
      <c r="H9" s="63">
        <v>1093.25</v>
      </c>
      <c r="I9" s="62">
        <v>546.62</v>
      </c>
      <c r="J9" s="58"/>
    </row>
    <row r="10" spans="2:10" ht="24" customHeight="1">
      <c r="B10" s="67">
        <v>2.375</v>
      </c>
      <c r="C10" s="59">
        <v>43486</v>
      </c>
      <c r="D10" s="59">
        <v>43517</v>
      </c>
      <c r="E10" s="61">
        <v>31</v>
      </c>
      <c r="F10" s="58">
        <v>522.11</v>
      </c>
      <c r="G10" s="58"/>
      <c r="H10" s="63">
        <v>1044.23</v>
      </c>
      <c r="I10" s="62">
        <v>522.12</v>
      </c>
      <c r="J10" s="58"/>
    </row>
    <row r="11" spans="2:10" ht="24" customHeight="1">
      <c r="B11" s="66" t="s">
        <v>216</v>
      </c>
      <c r="C11" s="59"/>
      <c r="D11" s="59"/>
      <c r="E11" s="61"/>
      <c r="F11" s="58">
        <v>4283.41</v>
      </c>
      <c r="G11" s="58"/>
      <c r="H11" s="61">
        <v>6919.9</v>
      </c>
      <c r="I11" s="58">
        <v>2636.49</v>
      </c>
      <c r="J11" s="58"/>
    </row>
    <row r="12" spans="2:10" ht="7.5" customHeight="1">
      <c r="B12" s="66"/>
      <c r="C12" s="59"/>
      <c r="D12" s="59"/>
      <c r="E12" s="61"/>
      <c r="F12" s="58"/>
      <c r="G12" s="58"/>
      <c r="H12" s="61"/>
      <c r="I12" s="58"/>
      <c r="J12" s="58"/>
    </row>
    <row r="13" spans="2:10" ht="63.75" customHeight="1">
      <c r="B13" s="71" t="s">
        <v>219</v>
      </c>
      <c r="C13" s="61" t="s">
        <v>210</v>
      </c>
      <c r="D13" s="61" t="s">
        <v>211</v>
      </c>
      <c r="E13" s="61" t="s">
        <v>209</v>
      </c>
      <c r="F13" s="61" t="s">
        <v>212</v>
      </c>
      <c r="G13" s="61"/>
      <c r="H13" s="61" t="s">
        <v>214</v>
      </c>
      <c r="I13" s="61" t="s">
        <v>213</v>
      </c>
      <c r="J13" s="61" t="s">
        <v>217</v>
      </c>
    </row>
    <row r="14" spans="2:10" ht="24" customHeight="1">
      <c r="B14" s="66" t="s">
        <v>208</v>
      </c>
      <c r="C14" s="59">
        <v>43333</v>
      </c>
      <c r="D14" s="59">
        <v>43364</v>
      </c>
      <c r="E14" s="61">
        <f>D14-C14</f>
        <v>31</v>
      </c>
      <c r="F14" s="58">
        <v>666.32</v>
      </c>
      <c r="G14" s="58"/>
      <c r="H14" s="58">
        <v>666.32</v>
      </c>
      <c r="I14" s="58">
        <f>H14-F14</f>
        <v>0</v>
      </c>
      <c r="J14" s="58"/>
    </row>
    <row r="15" spans="2:10" ht="24" customHeight="1">
      <c r="B15" s="66">
        <v>4.75</v>
      </c>
      <c r="C15" s="59">
        <v>43364</v>
      </c>
      <c r="D15" s="59">
        <v>43394</v>
      </c>
      <c r="E15" s="61">
        <f>D15-C15</f>
        <v>30</v>
      </c>
      <c r="F15" s="58">
        <v>620.78</v>
      </c>
      <c r="G15" s="58"/>
      <c r="H15" s="58">
        <v>620.78</v>
      </c>
      <c r="I15" s="58">
        <f>H15-F15</f>
        <v>0</v>
      </c>
      <c r="J15" s="58"/>
    </row>
    <row r="16" spans="2:10" ht="24" customHeight="1">
      <c r="B16" s="66">
        <v>4.75</v>
      </c>
      <c r="C16" s="59">
        <v>43394</v>
      </c>
      <c r="D16" s="59">
        <v>43423</v>
      </c>
      <c r="E16" s="61">
        <f>D16-C16</f>
        <v>29</v>
      </c>
      <c r="F16" s="58">
        <v>576.61</v>
      </c>
      <c r="G16" s="83">
        <v>596.49</v>
      </c>
      <c r="H16" s="85">
        <v>616.37</v>
      </c>
      <c r="I16" s="89">
        <v>19.88</v>
      </c>
      <c r="J16" s="58"/>
    </row>
    <row r="17" spans="2:10" ht="24" customHeight="1">
      <c r="B17" s="66">
        <v>2.375</v>
      </c>
      <c r="C17" s="59">
        <v>43423</v>
      </c>
      <c r="D17" s="59">
        <v>43425</v>
      </c>
      <c r="E17" s="61">
        <f>D17-C17</f>
        <v>2</v>
      </c>
      <c r="F17" s="58">
        <v>19.88</v>
      </c>
      <c r="G17" s="83"/>
      <c r="H17" s="86"/>
      <c r="I17" s="90"/>
      <c r="J17" s="58"/>
    </row>
    <row r="18" spans="2:10" ht="24" customHeight="1">
      <c r="B18" s="88">
        <v>2.375</v>
      </c>
      <c r="C18" s="59">
        <v>43425</v>
      </c>
      <c r="D18" s="59">
        <v>43455</v>
      </c>
      <c r="E18" s="61">
        <v>30</v>
      </c>
      <c r="F18" s="58">
        <v>286.08999999999997</v>
      </c>
      <c r="G18" s="61"/>
      <c r="H18" s="69">
        <v>572.17999999999995</v>
      </c>
      <c r="I18" s="58">
        <f>H18-F18</f>
        <v>286.08999999999997</v>
      </c>
      <c r="J18" s="58"/>
    </row>
    <row r="19" spans="2:10" ht="24" customHeight="1">
      <c r="B19" s="88"/>
      <c r="C19" s="59">
        <v>43455</v>
      </c>
      <c r="D19" s="59">
        <v>43486</v>
      </c>
      <c r="E19" s="61">
        <v>31</v>
      </c>
      <c r="F19" s="58">
        <v>282.95</v>
      </c>
      <c r="G19" s="61"/>
      <c r="H19" s="69">
        <v>565.9</v>
      </c>
      <c r="I19" s="58">
        <f t="shared" ref="I19:I20" si="0">H19-F19</f>
        <v>282.95</v>
      </c>
      <c r="J19" s="58"/>
    </row>
    <row r="20" spans="2:10" ht="24" customHeight="1">
      <c r="B20" s="88"/>
      <c r="C20" s="59">
        <v>43486</v>
      </c>
      <c r="D20" s="59">
        <v>43517</v>
      </c>
      <c r="E20" s="61">
        <v>31</v>
      </c>
      <c r="F20" s="58">
        <v>270.26</v>
      </c>
      <c r="G20" s="58"/>
      <c r="H20" s="58">
        <v>540.51</v>
      </c>
      <c r="I20" s="58">
        <f t="shared" si="0"/>
        <v>270.25</v>
      </c>
      <c r="J20" s="58"/>
    </row>
    <row r="21" spans="2:10" ht="24" customHeight="1">
      <c r="B21" s="66" t="s">
        <v>216</v>
      </c>
      <c r="C21" s="58"/>
      <c r="D21" s="58"/>
      <c r="E21" s="61"/>
      <c r="F21" s="58">
        <v>2722.89</v>
      </c>
      <c r="G21" s="58"/>
      <c r="H21" s="58">
        <v>3582.06</v>
      </c>
      <c r="I21" s="58">
        <v>859.17</v>
      </c>
      <c r="J21" s="58"/>
    </row>
    <row r="22" spans="2:10" ht="27.75" customHeight="1">
      <c r="B22" s="66" t="s">
        <v>215</v>
      </c>
      <c r="C22" s="58"/>
      <c r="D22" s="58"/>
      <c r="E22" s="61"/>
      <c r="F22" s="58"/>
      <c r="G22" s="58"/>
      <c r="H22" s="58"/>
      <c r="I22" s="58">
        <f>I11+I21</f>
        <v>3495.66</v>
      </c>
      <c r="J22" s="58"/>
    </row>
    <row r="23" spans="2:10" ht="49.5" customHeight="1"/>
  </sheetData>
  <mergeCells count="9">
    <mergeCell ref="G16:G17"/>
    <mergeCell ref="H5:H6"/>
    <mergeCell ref="H16:H17"/>
    <mergeCell ref="B1:J1"/>
    <mergeCell ref="B18:B20"/>
    <mergeCell ref="I5:I6"/>
    <mergeCell ref="I16:I17"/>
    <mergeCell ref="G5:G6"/>
    <mergeCell ref="H2:J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F2:F24"/>
  <sheetViews>
    <sheetView topLeftCell="A19" workbookViewId="0">
      <selection activeCell="F2" sqref="F2:F24"/>
    </sheetView>
  </sheetViews>
  <sheetFormatPr defaultRowHeight="13.5"/>
  <cols>
    <col min="6" max="6" width="19.5" customWidth="1"/>
  </cols>
  <sheetData>
    <row r="2" spans="6:6" ht="41.25" customHeight="1">
      <c r="F2" s="72">
        <v>3625.46</v>
      </c>
    </row>
    <row r="3" spans="6:6" ht="41.25" customHeight="1">
      <c r="F3" s="73">
        <v>7861.28</v>
      </c>
    </row>
    <row r="4" spans="6:6" ht="41.25" customHeight="1">
      <c r="F4" s="73">
        <v>4615.3900000000003</v>
      </c>
    </row>
    <row r="5" spans="6:6" ht="41.25" customHeight="1">
      <c r="F5" s="74">
        <v>7792.35</v>
      </c>
    </row>
    <row r="6" spans="6:6" ht="41.25" customHeight="1">
      <c r="F6" s="75">
        <v>2265.3000000000002</v>
      </c>
    </row>
    <row r="7" spans="6:6" ht="41.25" customHeight="1">
      <c r="F7" s="73">
        <v>10411.950000000001</v>
      </c>
    </row>
    <row r="8" spans="6:6" ht="41.25" customHeight="1">
      <c r="F8" s="75">
        <v>4634.58</v>
      </c>
    </row>
    <row r="9" spans="6:6" ht="41.25" customHeight="1">
      <c r="F9" s="74">
        <v>10672.19</v>
      </c>
    </row>
    <row r="10" spans="6:6" ht="41.25" customHeight="1">
      <c r="F10" s="75">
        <v>9630.5499999999993</v>
      </c>
    </row>
    <row r="11" spans="6:6" ht="41.25" customHeight="1">
      <c r="F11" s="73">
        <v>12116.61</v>
      </c>
    </row>
    <row r="12" spans="6:6" ht="41.25" customHeight="1">
      <c r="F12" s="75">
        <v>5935.81</v>
      </c>
    </row>
    <row r="13" spans="6:6" ht="41.25" customHeight="1">
      <c r="F13" s="75">
        <v>1078</v>
      </c>
    </row>
    <row r="14" spans="6:6" ht="41.25" customHeight="1">
      <c r="F14" s="75">
        <v>1415.56</v>
      </c>
    </row>
    <row r="15" spans="6:6" ht="41.25" customHeight="1">
      <c r="F15" s="75">
        <v>11583.41</v>
      </c>
    </row>
    <row r="16" spans="6:6" ht="41.25" customHeight="1">
      <c r="F16" s="75">
        <v>8819.02</v>
      </c>
    </row>
    <row r="17" spans="6:6" ht="41.25" customHeight="1">
      <c r="F17" s="75">
        <v>5705.9</v>
      </c>
    </row>
    <row r="18" spans="6:6" ht="41.25" customHeight="1">
      <c r="F18" s="75">
        <v>15252.27</v>
      </c>
    </row>
    <row r="19" spans="6:6" ht="41.25" customHeight="1">
      <c r="F19" s="75">
        <v>9177.74</v>
      </c>
    </row>
    <row r="20" spans="6:6" ht="41.25" customHeight="1">
      <c r="F20" s="75">
        <v>1817.08</v>
      </c>
    </row>
    <row r="21" spans="6:6" ht="41.25" customHeight="1">
      <c r="F21" s="75">
        <v>1317.57</v>
      </c>
    </row>
    <row r="22" spans="6:6" ht="41.25" customHeight="1">
      <c r="F22" s="75">
        <v>8411.67</v>
      </c>
    </row>
    <row r="23" spans="6:6" ht="41.25" customHeight="1">
      <c r="F23" s="75">
        <v>8393.5</v>
      </c>
    </row>
    <row r="24" spans="6:6" ht="41.25" customHeight="1">
      <c r="F24" s="76">
        <v>4845.55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附件1虎门镇</vt:lpstr>
      <vt:lpstr>附件2沙田镇</vt:lpstr>
      <vt:lpstr>附件3长安镇</vt:lpstr>
      <vt:lpstr>Sheet1</vt:lpstr>
      <vt:lpstr>Sheet2</vt:lpstr>
      <vt:lpstr>Sheet3</vt:lpstr>
      <vt:lpstr>附件1虎门镇!Print_Area</vt:lpstr>
      <vt:lpstr>附件2沙田镇!Print_Area</vt:lpstr>
      <vt:lpstr>附件3长安镇!Print_Area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黄锦贤</dc:creator>
  <cp:lastModifiedBy>黄锦贤</cp:lastModifiedBy>
  <cp:lastPrinted>2019-09-10T09:21:20Z</cp:lastPrinted>
  <dcterms:created xsi:type="dcterms:W3CDTF">2019-04-11T03:27:25Z</dcterms:created>
  <dcterms:modified xsi:type="dcterms:W3CDTF">2019-09-10T09:37:27Z</dcterms:modified>
</cp:coreProperties>
</file>